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0875" windowHeight="10245" activeTab="0"/>
  </bookViews>
  <sheets>
    <sheet name="colegios" sheetId="1" r:id="rId1"/>
    <sheet name="universidades" sheetId="2" r:id="rId2"/>
    <sheet name="carreras" sheetId="3" r:id="rId3"/>
    <sheet name="Fuentes" sheetId="4" r:id="rId4"/>
  </sheets>
  <definedNames/>
  <calcPr fullCalcOnLoad="1"/>
</workbook>
</file>

<file path=xl/sharedStrings.xml><?xml version="1.0" encoding="utf-8"?>
<sst xmlns="http://schemas.openxmlformats.org/spreadsheetml/2006/main" count="627" uniqueCount="406">
  <si>
    <t>TDC</t>
  </si>
  <si>
    <t>pos orig</t>
  </si>
  <si>
    <t>R total año</t>
  </si>
  <si>
    <t>R total educac</t>
  </si>
  <si>
    <t>COLEGIO</t>
  </si>
  <si>
    <t>DISTRITO</t>
  </si>
  <si>
    <t>MENSUALIDAD</t>
  </si>
  <si>
    <t>INGRESO</t>
  </si>
  <si>
    <t>MATRICULA</t>
  </si>
  <si>
    <t xml:space="preserve">CUOTA </t>
  </si>
  <si>
    <t>total año</t>
  </si>
  <si>
    <t>años</t>
  </si>
  <si>
    <t>total educac</t>
  </si>
  <si>
    <t>OBSERVACIONES</t>
  </si>
  <si>
    <t>$MENSUALIDAD</t>
  </si>
  <si>
    <t>$INGRESO</t>
  </si>
  <si>
    <t>$MATRICULA</t>
  </si>
  <si>
    <t>FRANKLIN DELANO ROOSEVELT</t>
  </si>
  <si>
    <t>La Molina</t>
  </si>
  <si>
    <t xml:space="preserve">Inicial y Kinder: US$1,004. Secundaria: US$1,140. </t>
  </si>
  <si>
    <t>MARKHAM COLLEGE</t>
  </si>
  <si>
    <t>Miraflores</t>
  </si>
  <si>
    <t xml:space="preserve">Pre-Kinder: US$750. Secundaria: US$955. </t>
  </si>
  <si>
    <t>SAN SILVESTRE SCHOOL</t>
  </si>
  <si>
    <t xml:space="preserve">Nursery: S/.1,200. Pre-School: S/.1,350. </t>
  </si>
  <si>
    <t>PERUANO BRITÁNICO</t>
  </si>
  <si>
    <t>Surco</t>
  </si>
  <si>
    <t xml:space="preserve">Nursery y pre-Kinder: S/.1,294. </t>
  </si>
  <si>
    <t>NEWTON COLLEGE</t>
  </si>
  <si>
    <t xml:space="preserve">Pre-Kinder: US$462. </t>
  </si>
  <si>
    <t xml:space="preserve">HIRAM BINGHAM </t>
  </si>
  <si>
    <t xml:space="preserve">Pre-Kinder: S/.1,100. </t>
  </si>
  <si>
    <t>ALTAIR</t>
  </si>
  <si>
    <t>Matrícula y mensualidad Pre-Kinder: S/.1,075, Kinder S/.1,440.</t>
  </si>
  <si>
    <t>CAMBRIDGE COLLEGE LIMA</t>
  </si>
  <si>
    <t>Chorrillos</t>
  </si>
  <si>
    <t>Pre-Kinder: S/.1,300.</t>
  </si>
  <si>
    <t>PESTALOZZI</t>
  </si>
  <si>
    <t>ALPAMAYO</t>
  </si>
  <si>
    <t>Ate</t>
  </si>
  <si>
    <t>ANTONIO RAIMONDI</t>
  </si>
  <si>
    <t>Nido: S/.800. Pre-Kinder: S/.960. Kinder: S/.1,250. Dcto. C.I. exalumnos y hnos.</t>
  </si>
  <si>
    <t>EUROAMERICANO</t>
  </si>
  <si>
    <t>Pachacamac</t>
  </si>
  <si>
    <t>Cuota de ingreso 2º hijo: US$1,400, 3º y 4º hijo: US$800.</t>
  </si>
  <si>
    <t>BRÜNING</t>
  </si>
  <si>
    <t>SARMIENTO</t>
  </si>
  <si>
    <t>Kinder: S/.950. Cuota de ingreso hermanos: S/.3,250.</t>
  </si>
  <si>
    <t>VILLA MARÍA LA PLANICIE</t>
  </si>
  <si>
    <t>FRANCO PERUANO</t>
  </si>
  <si>
    <t>Maternelle: S/.1,470. C.I. Primaria: S/.9,000, Secundaria: S/.8,000.</t>
  </si>
  <si>
    <t>VILLA MARÍA MIRAFLORES</t>
  </si>
  <si>
    <t>SAN PEDRO</t>
  </si>
  <si>
    <t>Mens pre-Kinder: S/.1,090. Kinder a 4ºG.: S/.1,450. 5ºG. a 11ºG.: S/.1,500.</t>
  </si>
  <si>
    <t>VILLA CARITAS</t>
  </si>
  <si>
    <t>Pre-Kinder: S/.1,090. 5º a 11ºG.: S/.1,500. C.I. 2ª hija: US$4,000. 3ª hija: US$3,500.</t>
  </si>
  <si>
    <t>TRENER</t>
  </si>
  <si>
    <t xml:space="preserve">Pago adelantado 2012 tiene 4.5% de descuento. </t>
  </si>
  <si>
    <t>MAGISTER</t>
  </si>
  <si>
    <t xml:space="preserve">Nido: S/.700. Pre-Kinder: S/.950. </t>
  </si>
  <si>
    <t>LEONARDO DA VINCI</t>
  </si>
  <si>
    <t xml:space="preserve">Jardín y pre-Kinder: S/.850. </t>
  </si>
  <si>
    <t>B.F. SKINNER</t>
  </si>
  <si>
    <t>Pre-Kinder: S/.1,000. Cuota de ingreso Secundaria: S/.3,000.</t>
  </si>
  <si>
    <t>ALEXANDER VON HUMBOLDT</t>
  </si>
  <si>
    <t>DE LA INMACULADA - JESUITAS</t>
  </si>
  <si>
    <t xml:space="preserve">Inicial: S/.955. </t>
  </si>
  <si>
    <t>ANTARES</t>
  </si>
  <si>
    <t>SAGRADOS CORAZONES RECOLETA</t>
  </si>
  <si>
    <t xml:space="preserve">Nivel Inicial: S/.870. I.B.: S/.1,320. </t>
  </si>
  <si>
    <t>SANTA MARGARITA</t>
  </si>
  <si>
    <t>SANTA MARÍA MARIANISTA</t>
  </si>
  <si>
    <t>Descuento en cuota de ingreso por hermanos y exalumnos.</t>
  </si>
  <si>
    <t>VILLA ALARIFE</t>
  </si>
  <si>
    <t xml:space="preserve">Kinder: S/.1,000. </t>
  </si>
  <si>
    <t>JEAN LE BOULCH</t>
  </si>
  <si>
    <t>Inicial: S/.720. Descuento especial por hermanos.</t>
  </si>
  <si>
    <t>ROUSSEAU</t>
  </si>
  <si>
    <t xml:space="preserve">Recategorización previa evaluación económica.  </t>
  </si>
  <si>
    <t>ABRAHAM LINCOLN</t>
  </si>
  <si>
    <t>Cuota de ingreso secundaria: S/.7,500. Descuento para hermanos.</t>
  </si>
  <si>
    <t>ST. GEORGE´S COLLEGE</t>
  </si>
  <si>
    <t>Nursery: S/.850. Pre-Kinder: S/.900. De 2º a 11º: S/.980.</t>
  </si>
  <si>
    <t>LORD BYRON</t>
  </si>
  <si>
    <t>SANTA ÚRSULA</t>
  </si>
  <si>
    <t>San Isidro</t>
  </si>
  <si>
    <t>Cuota de ingreso hijas de exalumnas y hermanas: US$1,000.</t>
  </si>
  <si>
    <t>REINA DE LOS ÁNGELES</t>
  </si>
  <si>
    <t>Inicial (3y4 años) S/.600. (5 años) S/.900</t>
  </si>
  <si>
    <t>SAN AGUSTÍN</t>
  </si>
  <si>
    <t xml:space="preserve">Inicial: S/.850. </t>
  </si>
  <si>
    <t>MONTERRICO CHRISTIAN SCHOOL</t>
  </si>
  <si>
    <t>Pre-Kinder y Kinder: S/.750. Secundaria: S/.1,200.</t>
  </si>
  <si>
    <t>SANTA TERESITA - PARTICULAR MIXTO</t>
  </si>
  <si>
    <t xml:space="preserve">Cuota de ingreso Inicial: S/.3,000. Mensualidad: S/.760. </t>
  </si>
  <si>
    <t>PERUANO-ALEMÁN REYNA DEL MUNDO</t>
  </si>
  <si>
    <t>Inicial: S/.790. BI: S/.1,090.</t>
  </si>
  <si>
    <t>NUESTRA SEÑORA DEL CARMEN</t>
  </si>
  <si>
    <t>CHRISTA MC AULIFFE</t>
  </si>
  <si>
    <t>Lince</t>
  </si>
  <si>
    <t>Terapia de aprendizaje: S/.500 (pago anual).</t>
  </si>
  <si>
    <t>AUGUSTO WEBERBAUER</t>
  </si>
  <si>
    <t xml:space="preserve">Mensualidad: S/.490 a S/.960. Cuota de ingreso: US$800 a US$2,200. </t>
  </si>
  <si>
    <t>PALESTRA</t>
  </si>
  <si>
    <t>REGINA PACIS</t>
  </si>
  <si>
    <t>Inicial (2 años): S/630,  3 y 4 años: S/.710. Kinder (5 años): S/.810.</t>
  </si>
  <si>
    <t>KULLAY</t>
  </si>
  <si>
    <t>San Borja</t>
  </si>
  <si>
    <t xml:space="preserve">Inicial: S/.800. </t>
  </si>
  <si>
    <t>SCHOOL OF TOMORROW - LIMA INTERN.</t>
  </si>
  <si>
    <t xml:space="preserve">Mensualidad escalonada de S/.500 a S/.900. </t>
  </si>
  <si>
    <t>LOS REYES ROJOS</t>
  </si>
  <si>
    <t>Barranco</t>
  </si>
  <si>
    <t>Inicial:S/.620 a S/.820. 5º Sec.S/.1,030. C.I. sec.US$1,400.Hnos.50%dcto.</t>
  </si>
  <si>
    <t>MARÍA NICOLE</t>
  </si>
  <si>
    <t>ANDRE MALRAUX</t>
  </si>
  <si>
    <t>Inicial: S/.600 a S/.800. C. I. 25% descuento a residentes de Surco.</t>
  </si>
  <si>
    <t>MARÍA REINA MARIANISTAS</t>
  </si>
  <si>
    <t>Kinder: S/.790. Cuota de ingreso: 2º G. a 5º Sec.: S/.1,500.</t>
  </si>
  <si>
    <t>PÍO XII</t>
  </si>
  <si>
    <t>Inicial (4 años): S/.600, 5 años: S/.710.</t>
  </si>
  <si>
    <t>CHAMPAGNAT</t>
  </si>
  <si>
    <t>Derecho de inscripción: S/.170.</t>
  </si>
  <si>
    <t>SAN JOSÉ DE MONTERRICO</t>
  </si>
  <si>
    <t>Inicial: S/.650. Cuota de ingreso: 25% de descuento por hermanos.</t>
  </si>
  <si>
    <t>NIVEL A - SECUNDARIA</t>
  </si>
  <si>
    <t>Cuota de ingreso 3º Sec.: S/.1,400, 4º y 5º Sec.: S/.900.</t>
  </si>
  <si>
    <t>PERUANO ALEMÁN BEATA IMELDA</t>
  </si>
  <si>
    <t>Chosica</t>
  </si>
  <si>
    <t xml:space="preserve">Inicial: S/.570. </t>
  </si>
  <si>
    <t>NIVEL A - PRIMARIA</t>
  </si>
  <si>
    <t>MARÍA MOLINARI</t>
  </si>
  <si>
    <t>Cuota de ingreso Secundaria: US$300.</t>
  </si>
  <si>
    <t>SAGRADO CORAZÓN SOPHIANUM</t>
  </si>
  <si>
    <t>Inicial: S/.650. 2ºG a 5º Sec.: S/.780.</t>
  </si>
  <si>
    <t>CRISTO SALVADOR</t>
  </si>
  <si>
    <t xml:space="preserve">Inicial: S/.480. </t>
  </si>
  <si>
    <t>MONTEALTO</t>
  </si>
  <si>
    <t>HÉCTOR DE CÁRDENAS</t>
  </si>
  <si>
    <t>Jesús María</t>
  </si>
  <si>
    <t>Inicial: matrícula S/.450, mensualidad S/500.</t>
  </si>
  <si>
    <t>ISABEL FLORES DE OLIVA</t>
  </si>
  <si>
    <t>COOPERATIVO LA UNIÓN</t>
  </si>
  <si>
    <t>Pueblo Libre</t>
  </si>
  <si>
    <t>Derecho a la COOPSE La Unión (Promotora): US$1,500.</t>
  </si>
  <si>
    <t>SAN JOSÉ DE CLUNY</t>
  </si>
  <si>
    <t>Surquillo</t>
  </si>
  <si>
    <t>LA CASA DE CARTÓN</t>
  </si>
  <si>
    <t>SAN VICENTE DE PAUL</t>
  </si>
  <si>
    <t>Matricula y mensualidad de Inicial: S/.480. y Secundaria: S/.580.</t>
  </si>
  <si>
    <t>MARÍA DE LAS MERCEDES</t>
  </si>
  <si>
    <t>Cuota de inscripción: S/.230.</t>
  </si>
  <si>
    <t>HOLY TRINITY SCHOOL</t>
  </si>
  <si>
    <t>Inicial: S/.500.</t>
  </si>
  <si>
    <t xml:space="preserve">AMÈRICA DEL CALLAO  </t>
  </si>
  <si>
    <t>Bellavista</t>
  </si>
  <si>
    <t>Inicial: matrícula S/.430, mensualidad S/.480.</t>
  </si>
  <si>
    <t>SAN CHARBEL</t>
  </si>
  <si>
    <t>San Miguel</t>
  </si>
  <si>
    <t xml:space="preserve">Cuota de ingreso de 2º grado a 5º Secundaria: S/.800. </t>
  </si>
  <si>
    <t>SANTA MARÍA EUFRASIA</t>
  </si>
  <si>
    <t>Inicial: S/.400.</t>
  </si>
  <si>
    <t>LA INMACULADA CONCEPCIÓN</t>
  </si>
  <si>
    <t xml:space="preserve">Inicial: S/.490. De 5º de Primaria a 5º de Secundaria: S/.600. </t>
  </si>
  <si>
    <t>CLARETIANO</t>
  </si>
  <si>
    <t>SAINT MARK'S COLLEGE</t>
  </si>
  <si>
    <t>MATER PURISSIMA</t>
  </si>
  <si>
    <t xml:space="preserve">Nido: S/.400. Kinder: S/.450. </t>
  </si>
  <si>
    <t>SANTA RITA DE CASIA</t>
  </si>
  <si>
    <t>ILVEM</t>
  </si>
  <si>
    <t>SAN LUIS MARISTAS</t>
  </si>
  <si>
    <t>Inicial S/.355. Descuento por hermanos en cuota de ingreso.</t>
  </si>
  <si>
    <t>HANS CHRISTIAN ANDERSEN</t>
  </si>
  <si>
    <t>DANTE ALIGHIERI</t>
  </si>
  <si>
    <t>Lima</t>
  </si>
  <si>
    <t xml:space="preserve">Inicial: S/.450. </t>
  </si>
  <si>
    <t>MATER CHRISTI</t>
  </si>
  <si>
    <t>MARTIR JOSÉ OLAYA</t>
  </si>
  <si>
    <t>FERMIN TANGÜIS</t>
  </si>
  <si>
    <t>SJM</t>
  </si>
  <si>
    <t>SAN ANTONIO DE PADUA</t>
  </si>
  <si>
    <t>BERKELEY HIGH SCHOOL</t>
  </si>
  <si>
    <t>Secundaria: S/.500.</t>
  </si>
  <si>
    <t>ANDRÉS BELLO</t>
  </si>
  <si>
    <t xml:space="preserve">Inicial: S/.320. </t>
  </si>
  <si>
    <t>SAN JOSÉ HERMANOS MARISTAS CALLAO</t>
  </si>
  <si>
    <t>Callao</t>
  </si>
  <si>
    <t xml:space="preserve">Inicial: S/.270. </t>
  </si>
  <si>
    <t>SAN LORENZO</t>
  </si>
  <si>
    <t>VIRGEN INMACULADA</t>
  </si>
  <si>
    <t>Inicial: S/.400. Secundaria: S/.480.</t>
  </si>
  <si>
    <t>GREEN GABLES</t>
  </si>
  <si>
    <t>PAMER - SECUNDARIA</t>
  </si>
  <si>
    <t>SAN FRANCISCO DE BORJA</t>
  </si>
  <si>
    <t>PARROQUIAL SANTA ROSA DE LIMA</t>
  </si>
  <si>
    <t>Inicial: matrícula y mensualidad S/.370.</t>
  </si>
  <si>
    <t>CLEMENTE ALTHAUS</t>
  </si>
  <si>
    <t>Inicial: matrícula y mensualidad S/.370. C.I.: S/.500.</t>
  </si>
  <si>
    <t>SOR ANA DE LOS ÁNGELES MONTEAGUDO</t>
  </si>
  <si>
    <t>SAN FELIPE</t>
  </si>
  <si>
    <t xml:space="preserve">Inicial: matrícula S/.250, mensualidad S/.300. </t>
  </si>
  <si>
    <t>SAN NORBERTO</t>
  </si>
  <si>
    <t>La Victoria</t>
  </si>
  <si>
    <t>NUESTRA SEÑORA DE LA MERCED</t>
  </si>
  <si>
    <t>JOSÉPH AND MERY SCHOOL</t>
  </si>
  <si>
    <t xml:space="preserve">Inicial: matrícula S/.250, mensualidad S/.300, C.I. de US$150 a US$300. </t>
  </si>
  <si>
    <t>NEW JEAN PIAGET COLLEGE</t>
  </si>
  <si>
    <t>LA REPARACIÓN</t>
  </si>
  <si>
    <t>PAMER PRIMARIA-SECUNDARIA</t>
  </si>
  <si>
    <t>DE LA CRUZ</t>
  </si>
  <si>
    <t>HORACIO PATIÑO CRUZATTI</t>
  </si>
  <si>
    <t>SANTIAGO APÓSTOL</t>
  </si>
  <si>
    <t xml:space="preserve">Inicial: matrícula y mensualidad S/.340.  </t>
  </si>
  <si>
    <t>SAN ROQUE</t>
  </si>
  <si>
    <t>NUESTRA SEÑORA DEL CONSUELO</t>
  </si>
  <si>
    <t>Descuento por hermanos.</t>
  </si>
  <si>
    <t>NUESTRA SEÑORA DEL ROSARIO</t>
  </si>
  <si>
    <t>SAGRADO CORAZÓN DE LA MOLINA</t>
  </si>
  <si>
    <t>SISE</t>
  </si>
  <si>
    <t>SAN CLEMENTE</t>
  </si>
  <si>
    <t>Inicial: matrícula y mensualidadS/.300</t>
  </si>
  <si>
    <t>UNIÓN MIRAFLORES</t>
  </si>
  <si>
    <t>SAN PATRICIO</t>
  </si>
  <si>
    <t>CONCORDIA UNIVERSAL</t>
  </si>
  <si>
    <t>La Perla</t>
  </si>
  <si>
    <t xml:space="preserve">Inicial: S/.220. </t>
  </si>
  <si>
    <t>MARÍA DE LAS MERCEDES DE SALAMANCA</t>
  </si>
  <si>
    <t>SANTA MARÍA DE FÁTIMA</t>
  </si>
  <si>
    <t>REINA DEL CARMELO</t>
  </si>
  <si>
    <t>Magdalena</t>
  </si>
  <si>
    <t>DOMINGO SAVIO</t>
  </si>
  <si>
    <t>DALTON</t>
  </si>
  <si>
    <t>Inicial: S/.245. Secundaria: S/.350.</t>
  </si>
  <si>
    <t>SALESIANO SAN FRANCISCO DE SALES</t>
  </si>
  <si>
    <t>Breña</t>
  </si>
  <si>
    <t>SAN ANTONIO MARIANISTAS - CALLAO</t>
  </si>
  <si>
    <t>REGINA COELIS</t>
  </si>
  <si>
    <t>Secundaria: S/.340.</t>
  </si>
  <si>
    <t>EL CARMELO</t>
  </si>
  <si>
    <t>Secundaria: S/.350.</t>
  </si>
  <si>
    <t>HIMALAYA</t>
  </si>
  <si>
    <t>HOSANNA</t>
  </si>
  <si>
    <t>FRIENDSHIP HIGH SCHOOL</t>
  </si>
  <si>
    <t>NEILL SUMMERHILL</t>
  </si>
  <si>
    <t>SAN ANTONIO ABAD</t>
  </si>
  <si>
    <t>SANTA MARÍA DE LA GRACIA</t>
  </si>
  <si>
    <t>WALT WHITMAN</t>
  </si>
  <si>
    <t>Inicial: S/.180.</t>
  </si>
  <si>
    <t>MI HOGAR Y ESCUELA</t>
  </si>
  <si>
    <t>NUESTRA SEÑORA DE COPACABANA</t>
  </si>
  <si>
    <t>Rimac</t>
  </si>
  <si>
    <t>SAGRADOS CORAZONES REINA DE LA PAZ</t>
  </si>
  <si>
    <t>MARÍA REICHE</t>
  </si>
  <si>
    <t>VIRGEN DE LA ASUNCIÓN</t>
  </si>
  <si>
    <t>BERTOLT BRECHTT</t>
  </si>
  <si>
    <t>Comas</t>
  </si>
  <si>
    <t>NUESTRA SEÑORA DE LA ASUNCIÓN</t>
  </si>
  <si>
    <t xml:space="preserve">AMÉRICA DE SAN MIGUEL </t>
  </si>
  <si>
    <t>S/.280 Inicial: S/.320. Secundaria: S/.280.</t>
  </si>
  <si>
    <t>SANTA CECILIA</t>
  </si>
  <si>
    <t>NUESTRA SEÑORA DEL PILAR</t>
  </si>
  <si>
    <t>SJL</t>
  </si>
  <si>
    <t>CRISTO AMIGO</t>
  </si>
  <si>
    <t>Inicial desde S/.200.</t>
  </si>
  <si>
    <t>MIGUEL ÁNGEL BUONARROTI</t>
  </si>
  <si>
    <t>SANTA LUCÍA</t>
  </si>
  <si>
    <t>Los Olivos</t>
  </si>
  <si>
    <t>JUAN ENRIQUE NEWMAN</t>
  </si>
  <si>
    <t>ADVENTISTA BRASIL</t>
  </si>
  <si>
    <t>ALBORADA</t>
  </si>
  <si>
    <t xml:space="preserve">Secundaria: S/.270. </t>
  </si>
  <si>
    <t>RAYMOND CLARK</t>
  </si>
  <si>
    <t xml:space="preserve">C.I. Secundaria: US$200. Matrícula: S/.160. Mensualidad: S/.255.  </t>
  </si>
  <si>
    <t>SAN ANTONIO DE LIMA COLLEGE</t>
  </si>
  <si>
    <t>Santa Anita</t>
  </si>
  <si>
    <t>LOS ROSALES</t>
  </si>
  <si>
    <t>Descuentos por hermanos.</t>
  </si>
  <si>
    <t>DAVID AUSUBEL</t>
  </si>
  <si>
    <t>SANTÍSIMA TRINIDAD</t>
  </si>
  <si>
    <t>ASSIRI</t>
  </si>
  <si>
    <t>MARÍA AUXILIADORA</t>
  </si>
  <si>
    <t>SANTA MARÍA DE WALSINGHAM</t>
  </si>
  <si>
    <t>Pensiones escalonadas desde S/.180.</t>
  </si>
  <si>
    <t xml:space="preserve">Inicial: S/.200. </t>
  </si>
  <si>
    <t>SAN PÍO X</t>
  </si>
  <si>
    <t>SMP</t>
  </si>
  <si>
    <t>ASOCIACIÓN EDUCATIVA ELIM</t>
  </si>
  <si>
    <t>SAN JUAN MARÍA VIANNEY</t>
  </si>
  <si>
    <t xml:space="preserve">Magdalena </t>
  </si>
  <si>
    <t>1ª cuota incluye seguro escolar y materiales.</t>
  </si>
  <si>
    <t>AMÉRICA</t>
  </si>
  <si>
    <t>JESUCITO REDENTOR</t>
  </si>
  <si>
    <t>SAN GABRIEL</t>
  </si>
  <si>
    <t>SAN FABIÁN</t>
  </si>
  <si>
    <t>BUENAS NUEVAS</t>
  </si>
  <si>
    <t>SANTA MARÍA DE LA MERCED</t>
  </si>
  <si>
    <t>San Luis</t>
  </si>
  <si>
    <t>Por pago anual: 20% de descuento.</t>
  </si>
  <si>
    <t>PARROQUIAL SAN JOSÉ</t>
  </si>
  <si>
    <t>MARISCAL CÁCERES</t>
  </si>
  <si>
    <t>SANTA MARÍA FATIMA</t>
  </si>
  <si>
    <t>PANAMERICANA</t>
  </si>
  <si>
    <t>Inicial: S/.150. Secundaria: S/.220.</t>
  </si>
  <si>
    <t>LOS ÁNGELES</t>
  </si>
  <si>
    <t>SAN FRANCISCO DE ASIS</t>
  </si>
  <si>
    <t>ISAAC NEWTON</t>
  </si>
  <si>
    <t>Ventanilla</t>
  </si>
  <si>
    <t>SOR ÁNGELA LECCA</t>
  </si>
  <si>
    <t>SEÑOR DE LA MISERICORDIA</t>
  </si>
  <si>
    <t xml:space="preserve">Inicial: S/.130. </t>
  </si>
  <si>
    <t>MARCELINO CHAMPAGNAT</t>
  </si>
  <si>
    <t>SANTA MARÍA MAZZARELLO</t>
  </si>
  <si>
    <t>JORGE WASHINGTON</t>
  </si>
  <si>
    <t>HUMANITAS</t>
  </si>
  <si>
    <t>NUESTRA SEÑORA DE LAS MERCEDES</t>
  </si>
  <si>
    <t>EL NAZARENO</t>
  </si>
  <si>
    <t>TRAVESURAS</t>
  </si>
  <si>
    <t>SAN JORGE</t>
  </si>
  <si>
    <t>VILLA MARÍA</t>
  </si>
  <si>
    <t>VMT</t>
  </si>
  <si>
    <t>NIÑO JESÚS</t>
  </si>
  <si>
    <t>SAN JUAN BOSCO</t>
  </si>
  <si>
    <t>LOS SAUCES</t>
  </si>
  <si>
    <t>CLARET</t>
  </si>
  <si>
    <t>MARÍA INMACULADA CONCEPCIÓN</t>
  </si>
  <si>
    <t>Inicial: S/.100.</t>
  </si>
  <si>
    <t>INMACULADO CORAZÓN DE MARÍA</t>
  </si>
  <si>
    <t>BHONNER</t>
  </si>
  <si>
    <t>VON NEWMAN</t>
  </si>
  <si>
    <t>MEGACIENCIAS</t>
  </si>
  <si>
    <t>SAN JOSÉ Y EL REDENTOR</t>
  </si>
  <si>
    <t>Ranking de pensiones</t>
  </si>
  <si>
    <t>Pensiones</t>
  </si>
  <si>
    <t>costo total 10 ciclos</t>
  </si>
  <si>
    <t>CARRERA</t>
  </si>
  <si>
    <t>AÑO</t>
  </si>
  <si>
    <t>costo total 2 ciclos</t>
  </si>
  <si>
    <t>universidad</t>
  </si>
  <si>
    <t>nota</t>
  </si>
  <si>
    <t>P mínima</t>
  </si>
  <si>
    <t>P máxima</t>
  </si>
  <si>
    <t>N escalas</t>
  </si>
  <si>
    <t>CT mínimo</t>
  </si>
  <si>
    <t>CT máximo</t>
  </si>
  <si>
    <t>meses</t>
  </si>
  <si>
    <t>ciclos</t>
  </si>
  <si>
    <t>Pacífico</t>
  </si>
  <si>
    <t xml:space="preserve"> *</t>
  </si>
  <si>
    <t>Piura</t>
  </si>
  <si>
    <t>UCAL</t>
  </si>
  <si>
    <t>USIL</t>
  </si>
  <si>
    <t>Ricardo Palma</t>
  </si>
  <si>
    <t>Científica del Sur</t>
  </si>
  <si>
    <t>PUCP</t>
  </si>
  <si>
    <t>ESAN</t>
  </si>
  <si>
    <t>UARM</t>
  </si>
  <si>
    <t>UTP</t>
  </si>
  <si>
    <t>Peruana Unión</t>
  </si>
  <si>
    <t>UPC</t>
  </si>
  <si>
    <t>San Martín de Porres</t>
  </si>
  <si>
    <t>Bauzate y Meza</t>
  </si>
  <si>
    <t>Privada del Norte</t>
  </si>
  <si>
    <t>Cayetano Heredia</t>
  </si>
  <si>
    <t>Garcilazo de la Vega</t>
  </si>
  <si>
    <t>Alas Peruanas</t>
  </si>
  <si>
    <t>San Juan Bautista</t>
  </si>
  <si>
    <t>Las Américas</t>
  </si>
  <si>
    <t>César Vallejo</t>
  </si>
  <si>
    <t>Católica Sedes Sapientiae</t>
  </si>
  <si>
    <t>Wiener</t>
  </si>
  <si>
    <t xml:space="preserve"> * Los costos son por crédito, se han considerado 20 créditos</t>
  </si>
  <si>
    <t>Guia Vocacional 11ma edición 2012</t>
  </si>
  <si>
    <t>Grupo educación al Futuro</t>
  </si>
  <si>
    <t>p.7</t>
  </si>
  <si>
    <t>Costos diferenciasdos por carrera</t>
  </si>
  <si>
    <t>medicina</t>
  </si>
  <si>
    <t>arquitectura y urbanismo</t>
  </si>
  <si>
    <t>ing electrónica</t>
  </si>
  <si>
    <t>Psicología</t>
  </si>
  <si>
    <t>ing ambiental</t>
  </si>
  <si>
    <t>Nutrición</t>
  </si>
  <si>
    <t>adm de turismo</t>
  </si>
  <si>
    <t>marketing y adm</t>
  </si>
  <si>
    <t>ing civil</t>
  </si>
  <si>
    <t>ing agraria</t>
  </si>
  <si>
    <t>escalas</t>
  </si>
  <si>
    <t>total</t>
  </si>
  <si>
    <t>odontología</t>
  </si>
  <si>
    <t>derecho, turismo y hotelería</t>
  </si>
  <si>
    <t>administración y negocios, ciencias de la comunicacióin, contabilidad, economía, marketing, Gestión de RRHH, psicología, obstetricia y enfermería</t>
  </si>
  <si>
    <t>Cayetano</t>
  </si>
  <si>
    <t>max</t>
  </si>
  <si>
    <t>min</t>
  </si>
  <si>
    <t>Medicina</t>
  </si>
  <si>
    <t>veterinaria</t>
  </si>
  <si>
    <t>adm en salud</t>
  </si>
  <si>
    <t>terapia física y rehabilitación</t>
  </si>
  <si>
    <t xml:space="preserve">enfermería </t>
  </si>
  <si>
    <t xml:space="preserve"> más altas</t>
  </si>
  <si>
    <t>todas</t>
  </si>
  <si>
    <t>Fuentes:</t>
  </si>
  <si>
    <t xml:space="preserve">Universidades y carreras: </t>
  </si>
  <si>
    <t xml:space="preserve">Colegios: </t>
  </si>
  <si>
    <t>http://gestion.pe/noticia/1372243/estos-son-200-colegios-mas-costosos-lima</t>
  </si>
  <si>
    <t>Grupo Educación al Futuro</t>
  </si>
  <si>
    <t>Grupo Educación al Futuro en periódico Gestión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</si>
</sst>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"/>
    <numFmt numFmtId="165" formatCode="[$$-409]#,##0.00"/>
    <numFmt numFmtId="166" formatCode="&quot;S/.&quot;\ #,##0.00"/>
    <numFmt numFmtId="167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165" fontId="4" fillId="34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167" fontId="0" fillId="0" borderId="15" xfId="47" applyNumberFormat="1" applyFont="1" applyBorder="1" applyAlignment="1">
      <alignment/>
    </xf>
    <xf numFmtId="167" fontId="0" fillId="0" borderId="16" xfId="47" applyNumberFormat="1" applyFont="1" applyBorder="1" applyAlignment="1">
      <alignment/>
    </xf>
    <xf numFmtId="167" fontId="0" fillId="0" borderId="0" xfId="47" applyNumberFormat="1" applyFont="1" applyBorder="1" applyAlignment="1">
      <alignment/>
    </xf>
    <xf numFmtId="167" fontId="0" fillId="0" borderId="15" xfId="47" applyNumberFormat="1" applyFont="1" applyFill="1" applyBorder="1" applyAlignment="1">
      <alignment/>
    </xf>
    <xf numFmtId="167" fontId="0" fillId="0" borderId="0" xfId="47" applyNumberFormat="1" applyFont="1" applyFill="1" applyBorder="1" applyAlignment="1">
      <alignment/>
    </xf>
    <xf numFmtId="0" fontId="0" fillId="0" borderId="0" xfId="0" applyBorder="1" applyAlignment="1">
      <alignment/>
    </xf>
    <xf numFmtId="167" fontId="0" fillId="0" borderId="12" xfId="47" applyNumberFormat="1" applyFont="1" applyBorder="1" applyAlignment="1">
      <alignment/>
    </xf>
    <xf numFmtId="167" fontId="0" fillId="0" borderId="14" xfId="47" applyNumberFormat="1" applyFont="1" applyBorder="1" applyAlignment="1">
      <alignment/>
    </xf>
    <xf numFmtId="167" fontId="0" fillId="0" borderId="13" xfId="47" applyNumberFormat="1" applyFont="1" applyBorder="1" applyAlignment="1">
      <alignment/>
    </xf>
    <xf numFmtId="167" fontId="0" fillId="0" borderId="12" xfId="47" applyNumberFormat="1" applyFont="1" applyFill="1" applyBorder="1" applyAlignment="1">
      <alignment/>
    </xf>
    <xf numFmtId="167" fontId="0" fillId="0" borderId="13" xfId="47" applyNumberFormat="1" applyFont="1" applyFill="1" applyBorder="1" applyAlignment="1">
      <alignment/>
    </xf>
    <xf numFmtId="0" fontId="3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37" fillId="0" borderId="17" xfId="0" applyNumberFormat="1" applyFont="1" applyBorder="1" applyAlignment="1">
      <alignment/>
    </xf>
    <xf numFmtId="167" fontId="0" fillId="0" borderId="10" xfId="47" applyNumberFormat="1" applyFont="1" applyFill="1" applyBorder="1" applyAlignment="1">
      <alignment/>
    </xf>
    <xf numFmtId="167" fontId="0" fillId="0" borderId="11" xfId="47" applyNumberFormat="1" applyFont="1" applyFill="1" applyBorder="1" applyAlignment="1">
      <alignment/>
    </xf>
    <xf numFmtId="167" fontId="0" fillId="0" borderId="10" xfId="47" applyNumberFormat="1" applyFont="1" applyBorder="1" applyAlignment="1">
      <alignment/>
    </xf>
    <xf numFmtId="167" fontId="0" fillId="0" borderId="18" xfId="47" applyNumberFormat="1" applyFont="1" applyBorder="1" applyAlignment="1">
      <alignment/>
    </xf>
    <xf numFmtId="0" fontId="37" fillId="0" borderId="0" xfId="0" applyFont="1" applyAlignment="1">
      <alignment/>
    </xf>
    <xf numFmtId="0" fontId="28" fillId="0" borderId="0" xfId="45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.pe/noticia/1372243/estos-son-200-colegios-mas-costosos-lim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38.28125" style="0" customWidth="1"/>
    <col min="5" max="5" width="13.28125" style="0" customWidth="1"/>
    <col min="6" max="7" width="14.140625" style="2" customWidth="1"/>
    <col min="8" max="8" width="11.421875" style="2" customWidth="1"/>
    <col min="12" max="12" width="13.140625" style="0" bestFit="1" customWidth="1"/>
    <col min="13" max="13" width="70.00390625" style="0" customWidth="1"/>
    <col min="14" max="16" width="11.421875" style="3" customWidth="1"/>
  </cols>
  <sheetData>
    <row r="1" spans="3:5" ht="15">
      <c r="C1" s="1"/>
      <c r="D1" t="s">
        <v>0</v>
      </c>
      <c r="E1">
        <v>2.63</v>
      </c>
    </row>
    <row r="3" spans="1:16" s="9" customFormat="1" ht="15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2" t="s">
        <v>6</v>
      </c>
      <c r="G3" s="2" t="s">
        <v>7</v>
      </c>
      <c r="H3" s="2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5" t="s">
        <v>13</v>
      </c>
      <c r="N3" s="7" t="s">
        <v>14</v>
      </c>
      <c r="O3" s="8" t="s">
        <v>15</v>
      </c>
      <c r="P3" s="7" t="s">
        <v>16</v>
      </c>
    </row>
    <row r="4" spans="1:15" ht="15">
      <c r="A4">
        <v>1</v>
      </c>
      <c r="B4">
        <v>1</v>
      </c>
      <c r="C4">
        <v>1</v>
      </c>
      <c r="D4" t="s">
        <v>17</v>
      </c>
      <c r="E4" t="s">
        <v>18</v>
      </c>
      <c r="F4" s="2">
        <f>+$E$1*N4</f>
        <v>2861.44</v>
      </c>
      <c r="G4" s="2">
        <f>+$E$1*O4</f>
        <v>22355</v>
      </c>
      <c r="I4" s="10">
        <v>10</v>
      </c>
      <c r="J4" s="2">
        <f aca="true" t="shared" si="0" ref="J4:J67">+F4*I4</f>
        <v>28614.4</v>
      </c>
      <c r="K4" s="11">
        <v>11</v>
      </c>
      <c r="L4" s="12">
        <f>(+J4*K4)+G4+(H4*10)</f>
        <v>337113.4</v>
      </c>
      <c r="M4" t="s">
        <v>19</v>
      </c>
      <c r="N4" s="13">
        <v>1088</v>
      </c>
      <c r="O4" s="13">
        <v>8500</v>
      </c>
    </row>
    <row r="5" spans="1:15" ht="15">
      <c r="A5">
        <v>2</v>
      </c>
      <c r="B5">
        <v>2</v>
      </c>
      <c r="C5">
        <v>2</v>
      </c>
      <c r="D5" t="s">
        <v>20</v>
      </c>
      <c r="E5" t="s">
        <v>21</v>
      </c>
      <c r="F5" s="2">
        <f>+$E$1*N5</f>
        <v>2445.9</v>
      </c>
      <c r="G5" s="2">
        <f>+$E$1*O5</f>
        <v>23670</v>
      </c>
      <c r="I5" s="10">
        <v>10</v>
      </c>
      <c r="J5" s="2">
        <f t="shared" si="0"/>
        <v>24459</v>
      </c>
      <c r="K5" s="11">
        <v>11</v>
      </c>
      <c r="L5" s="12">
        <f aca="true" t="shared" si="1" ref="L5:L68">(+J5*K5)+G5+(H5*10)</f>
        <v>292719</v>
      </c>
      <c r="M5" t="s">
        <v>22</v>
      </c>
      <c r="N5" s="13">
        <v>930</v>
      </c>
      <c r="O5" s="13">
        <v>9000</v>
      </c>
    </row>
    <row r="6" spans="1:15" ht="15">
      <c r="A6">
        <v>3</v>
      </c>
      <c r="B6">
        <v>3</v>
      </c>
      <c r="C6">
        <v>3</v>
      </c>
      <c r="D6" t="s">
        <v>23</v>
      </c>
      <c r="E6" t="s">
        <v>21</v>
      </c>
      <c r="F6" s="2">
        <v>2320</v>
      </c>
      <c r="G6" s="2">
        <f>+$E$1*O6</f>
        <v>19725</v>
      </c>
      <c r="H6" s="2">
        <v>2320</v>
      </c>
      <c r="I6" s="10">
        <v>9</v>
      </c>
      <c r="J6" s="2">
        <f t="shared" si="0"/>
        <v>20880</v>
      </c>
      <c r="K6" s="11">
        <v>11</v>
      </c>
      <c r="L6" s="12">
        <f t="shared" si="1"/>
        <v>272605</v>
      </c>
      <c r="M6" t="s">
        <v>24</v>
      </c>
      <c r="O6" s="13">
        <v>7500</v>
      </c>
    </row>
    <row r="7" spans="1:15" ht="15">
      <c r="A7">
        <v>5</v>
      </c>
      <c r="B7">
        <v>5</v>
      </c>
      <c r="C7">
        <v>4</v>
      </c>
      <c r="D7" t="s">
        <v>25</v>
      </c>
      <c r="E7" t="s">
        <v>26</v>
      </c>
      <c r="F7" s="2">
        <v>2131</v>
      </c>
      <c r="G7" s="2">
        <f>+$E$1*O7</f>
        <v>15517</v>
      </c>
      <c r="H7" s="2">
        <v>2131</v>
      </c>
      <c r="I7" s="10">
        <v>9</v>
      </c>
      <c r="J7" s="2">
        <f t="shared" si="0"/>
        <v>19179</v>
      </c>
      <c r="K7" s="11">
        <v>11</v>
      </c>
      <c r="L7" s="12">
        <f t="shared" si="1"/>
        <v>247796</v>
      </c>
      <c r="M7" t="s">
        <v>27</v>
      </c>
      <c r="O7" s="13">
        <v>5900</v>
      </c>
    </row>
    <row r="8" spans="1:15" ht="15">
      <c r="A8">
        <v>4</v>
      </c>
      <c r="B8">
        <v>4</v>
      </c>
      <c r="C8">
        <v>5</v>
      </c>
      <c r="D8" t="s">
        <v>28</v>
      </c>
      <c r="E8" t="s">
        <v>18</v>
      </c>
      <c r="F8" s="2">
        <f>+$E$1*N8</f>
        <v>2082.96</v>
      </c>
      <c r="G8" s="2">
        <f>+$E$1*O8</f>
        <v>15780</v>
      </c>
      <c r="I8" s="10">
        <v>10</v>
      </c>
      <c r="J8" s="2">
        <f t="shared" si="0"/>
        <v>20829.6</v>
      </c>
      <c r="K8" s="11">
        <v>11</v>
      </c>
      <c r="L8" s="12">
        <f t="shared" si="1"/>
        <v>244905.59999999998</v>
      </c>
      <c r="M8" t="s">
        <v>29</v>
      </c>
      <c r="N8" s="13">
        <v>792</v>
      </c>
      <c r="O8" s="13">
        <v>6000</v>
      </c>
    </row>
    <row r="9" spans="1:15" ht="15">
      <c r="A9">
        <v>6</v>
      </c>
      <c r="B9">
        <v>6</v>
      </c>
      <c r="C9">
        <v>6</v>
      </c>
      <c r="D9" t="s">
        <v>30</v>
      </c>
      <c r="E9" t="s">
        <v>26</v>
      </c>
      <c r="F9" s="2">
        <v>1850</v>
      </c>
      <c r="G9" s="2">
        <f>+$E$1*O9</f>
        <v>13150</v>
      </c>
      <c r="H9" s="2">
        <v>1850</v>
      </c>
      <c r="I9" s="10">
        <v>10</v>
      </c>
      <c r="J9" s="2">
        <f t="shared" si="0"/>
        <v>18500</v>
      </c>
      <c r="K9" s="11">
        <v>11</v>
      </c>
      <c r="L9" s="12">
        <f t="shared" si="1"/>
        <v>235150</v>
      </c>
      <c r="M9" t="s">
        <v>31</v>
      </c>
      <c r="O9" s="13">
        <v>5000</v>
      </c>
    </row>
    <row r="10" spans="1:13" ht="15">
      <c r="A10">
        <v>8</v>
      </c>
      <c r="B10">
        <v>8</v>
      </c>
      <c r="C10">
        <v>7</v>
      </c>
      <c r="D10" t="s">
        <v>32</v>
      </c>
      <c r="E10" t="s">
        <v>18</v>
      </c>
      <c r="F10" s="2">
        <v>1630</v>
      </c>
      <c r="G10" s="2">
        <v>12000</v>
      </c>
      <c r="H10" s="2">
        <v>1630</v>
      </c>
      <c r="I10" s="10">
        <v>10</v>
      </c>
      <c r="J10" s="2">
        <f t="shared" si="0"/>
        <v>16300</v>
      </c>
      <c r="K10" s="11">
        <v>11</v>
      </c>
      <c r="L10" s="12">
        <f t="shared" si="1"/>
        <v>207600</v>
      </c>
      <c r="M10" t="s">
        <v>33</v>
      </c>
    </row>
    <row r="11" spans="1:15" ht="15">
      <c r="A11">
        <v>9</v>
      </c>
      <c r="B11">
        <v>9</v>
      </c>
      <c r="C11">
        <v>8</v>
      </c>
      <c r="D11" t="s">
        <v>34</v>
      </c>
      <c r="E11" t="s">
        <v>35</v>
      </c>
      <c r="F11" s="2">
        <v>1760</v>
      </c>
      <c r="G11" s="2">
        <f>+$E$1*O11</f>
        <v>14465</v>
      </c>
      <c r="H11" s="2">
        <v>1760</v>
      </c>
      <c r="I11" s="10">
        <v>9</v>
      </c>
      <c r="J11" s="2">
        <f t="shared" si="0"/>
        <v>15840</v>
      </c>
      <c r="K11" s="11">
        <v>11</v>
      </c>
      <c r="L11" s="12">
        <f t="shared" si="1"/>
        <v>206305</v>
      </c>
      <c r="M11" t="s">
        <v>36</v>
      </c>
      <c r="O11" s="13">
        <v>5500</v>
      </c>
    </row>
    <row r="12" spans="1:12" ht="15">
      <c r="A12">
        <v>7</v>
      </c>
      <c r="B12">
        <v>7</v>
      </c>
      <c r="C12">
        <v>9</v>
      </c>
      <c r="D12" t="s">
        <v>37</v>
      </c>
      <c r="E12" t="s">
        <v>21</v>
      </c>
      <c r="F12" s="2">
        <v>1700</v>
      </c>
      <c r="G12" s="2">
        <v>15000</v>
      </c>
      <c r="I12" s="10">
        <v>10</v>
      </c>
      <c r="J12" s="2">
        <f t="shared" si="0"/>
        <v>17000</v>
      </c>
      <c r="K12" s="11">
        <v>11</v>
      </c>
      <c r="L12" s="12">
        <f t="shared" si="1"/>
        <v>202000</v>
      </c>
    </row>
    <row r="13" spans="1:12" ht="15">
      <c r="A13">
        <v>10</v>
      </c>
      <c r="B13">
        <v>10</v>
      </c>
      <c r="C13">
        <v>10</v>
      </c>
      <c r="D13" t="s">
        <v>38</v>
      </c>
      <c r="E13" t="s">
        <v>39</v>
      </c>
      <c r="F13" s="2">
        <v>1530</v>
      </c>
      <c r="G13" s="2">
        <v>12000</v>
      </c>
      <c r="H13" s="2">
        <v>1530</v>
      </c>
      <c r="I13" s="10">
        <v>10</v>
      </c>
      <c r="J13" s="2">
        <f t="shared" si="0"/>
        <v>15300</v>
      </c>
      <c r="K13" s="11">
        <v>11</v>
      </c>
      <c r="L13" s="12">
        <f t="shared" si="1"/>
        <v>195600</v>
      </c>
    </row>
    <row r="14" spans="1:15" ht="15">
      <c r="A14">
        <v>12</v>
      </c>
      <c r="B14">
        <v>12</v>
      </c>
      <c r="C14">
        <v>11</v>
      </c>
      <c r="D14" t="s">
        <v>40</v>
      </c>
      <c r="E14" t="s">
        <v>18</v>
      </c>
      <c r="F14" s="2">
        <v>1500</v>
      </c>
      <c r="G14" s="2">
        <f>+$E$1*O14</f>
        <v>9205</v>
      </c>
      <c r="H14" s="2">
        <v>1500</v>
      </c>
      <c r="I14" s="10">
        <v>10</v>
      </c>
      <c r="J14" s="2">
        <f t="shared" si="0"/>
        <v>15000</v>
      </c>
      <c r="K14" s="11">
        <v>11</v>
      </c>
      <c r="L14" s="12">
        <f t="shared" si="1"/>
        <v>189205</v>
      </c>
      <c r="M14" t="s">
        <v>41</v>
      </c>
      <c r="O14" s="13">
        <v>3500</v>
      </c>
    </row>
    <row r="15" spans="1:15" ht="15">
      <c r="A15">
        <v>13</v>
      </c>
      <c r="B15">
        <v>13</v>
      </c>
      <c r="C15">
        <v>12</v>
      </c>
      <c r="D15" t="s">
        <v>42</v>
      </c>
      <c r="E15" t="s">
        <v>43</v>
      </c>
      <c r="F15" s="2">
        <v>1500</v>
      </c>
      <c r="G15" s="2">
        <f>+$E$1*O15</f>
        <v>6575</v>
      </c>
      <c r="H15" s="2">
        <v>1500</v>
      </c>
      <c r="I15" s="10">
        <v>10</v>
      </c>
      <c r="J15" s="2">
        <f t="shared" si="0"/>
        <v>15000</v>
      </c>
      <c r="K15" s="11">
        <v>11</v>
      </c>
      <c r="L15" s="12">
        <f t="shared" si="1"/>
        <v>186575</v>
      </c>
      <c r="M15" t="s">
        <v>44</v>
      </c>
      <c r="O15" s="13">
        <v>2500</v>
      </c>
    </row>
    <row r="16" spans="1:12" ht="15">
      <c r="A16">
        <v>14</v>
      </c>
      <c r="B16">
        <v>14</v>
      </c>
      <c r="C16">
        <v>13</v>
      </c>
      <c r="D16" t="s">
        <v>45</v>
      </c>
      <c r="E16" t="s">
        <v>18</v>
      </c>
      <c r="F16" s="2">
        <v>1500</v>
      </c>
      <c r="H16" s="2">
        <v>1500</v>
      </c>
      <c r="I16" s="10">
        <v>10</v>
      </c>
      <c r="J16" s="2">
        <f t="shared" si="0"/>
        <v>15000</v>
      </c>
      <c r="K16" s="11">
        <v>11</v>
      </c>
      <c r="L16" s="12">
        <f t="shared" si="1"/>
        <v>180000</v>
      </c>
    </row>
    <row r="17" spans="1:13" ht="15">
      <c r="A17">
        <v>18</v>
      </c>
      <c r="B17">
        <v>18</v>
      </c>
      <c r="C17">
        <v>14</v>
      </c>
      <c r="D17" t="s">
        <v>46</v>
      </c>
      <c r="E17" t="s">
        <v>18</v>
      </c>
      <c r="F17" s="2">
        <v>1430</v>
      </c>
      <c r="G17" s="2">
        <v>6500</v>
      </c>
      <c r="H17" s="2">
        <v>1430</v>
      </c>
      <c r="I17" s="10">
        <v>10</v>
      </c>
      <c r="J17" s="2">
        <f t="shared" si="0"/>
        <v>14300</v>
      </c>
      <c r="K17" s="11">
        <v>11</v>
      </c>
      <c r="L17" s="12">
        <f t="shared" si="1"/>
        <v>178100</v>
      </c>
      <c r="M17" t="s">
        <v>47</v>
      </c>
    </row>
    <row r="18" spans="1:15" ht="15">
      <c r="A18">
        <v>17</v>
      </c>
      <c r="B18">
        <v>17</v>
      </c>
      <c r="C18">
        <v>15</v>
      </c>
      <c r="D18" t="s">
        <v>48</v>
      </c>
      <c r="E18" t="s">
        <v>18</v>
      </c>
      <c r="F18" s="2">
        <v>1450</v>
      </c>
      <c r="G18" s="2">
        <f>+$E$1*O18</f>
        <v>3682</v>
      </c>
      <c r="H18" s="2">
        <v>1450</v>
      </c>
      <c r="I18" s="10">
        <v>10</v>
      </c>
      <c r="J18" s="2">
        <f t="shared" si="0"/>
        <v>14500</v>
      </c>
      <c r="K18" s="11">
        <v>11</v>
      </c>
      <c r="L18" s="12">
        <f t="shared" si="1"/>
        <v>177682</v>
      </c>
      <c r="O18" s="13">
        <v>1400</v>
      </c>
    </row>
    <row r="19" spans="1:13" ht="15">
      <c r="A19">
        <v>11</v>
      </c>
      <c r="B19">
        <v>11</v>
      </c>
      <c r="C19">
        <v>16</v>
      </c>
      <c r="D19" t="s">
        <v>49</v>
      </c>
      <c r="E19" t="s">
        <v>26</v>
      </c>
      <c r="F19" s="2">
        <v>1512</v>
      </c>
      <c r="G19" s="2">
        <v>11000</v>
      </c>
      <c r="I19" s="10">
        <v>10</v>
      </c>
      <c r="J19" s="2">
        <f t="shared" si="0"/>
        <v>15120</v>
      </c>
      <c r="K19" s="11">
        <v>11</v>
      </c>
      <c r="L19" s="12">
        <f t="shared" si="1"/>
        <v>177320</v>
      </c>
      <c r="M19" t="s">
        <v>50</v>
      </c>
    </row>
    <row r="20" spans="1:15" ht="15">
      <c r="A20">
        <v>20</v>
      </c>
      <c r="B20">
        <v>20</v>
      </c>
      <c r="C20">
        <v>17</v>
      </c>
      <c r="D20" t="s">
        <v>51</v>
      </c>
      <c r="E20" t="s">
        <v>21</v>
      </c>
      <c r="F20" s="2">
        <v>1410</v>
      </c>
      <c r="G20" s="2">
        <f>+$E$1*O20</f>
        <v>4734</v>
      </c>
      <c r="H20" s="2">
        <v>1410</v>
      </c>
      <c r="I20" s="10">
        <v>10</v>
      </c>
      <c r="J20" s="2">
        <f t="shared" si="0"/>
        <v>14100</v>
      </c>
      <c r="K20" s="11">
        <v>11</v>
      </c>
      <c r="L20" s="12">
        <f t="shared" si="1"/>
        <v>173934</v>
      </c>
      <c r="O20" s="13">
        <v>1800</v>
      </c>
    </row>
    <row r="21" spans="1:15" ht="15">
      <c r="A21">
        <v>15</v>
      </c>
      <c r="B21">
        <v>15</v>
      </c>
      <c r="C21">
        <v>18</v>
      </c>
      <c r="D21" t="s">
        <v>52</v>
      </c>
      <c r="E21" t="s">
        <v>18</v>
      </c>
      <c r="F21" s="2">
        <v>1450</v>
      </c>
      <c r="G21" s="2">
        <f>+$E$1*O21</f>
        <v>11835</v>
      </c>
      <c r="I21" s="10">
        <v>10</v>
      </c>
      <c r="J21" s="2">
        <f t="shared" si="0"/>
        <v>14500</v>
      </c>
      <c r="K21" s="11">
        <v>11</v>
      </c>
      <c r="L21" s="12">
        <f t="shared" si="1"/>
        <v>171335</v>
      </c>
      <c r="M21" t="s">
        <v>53</v>
      </c>
      <c r="O21" s="13">
        <v>4500</v>
      </c>
    </row>
    <row r="22" spans="1:15" ht="15">
      <c r="A22">
        <v>16</v>
      </c>
      <c r="B22">
        <v>16</v>
      </c>
      <c r="C22">
        <v>19</v>
      </c>
      <c r="D22" t="s">
        <v>54</v>
      </c>
      <c r="E22" t="s">
        <v>18</v>
      </c>
      <c r="F22" s="2">
        <v>1450</v>
      </c>
      <c r="G22" s="2">
        <f>+$E$1*O22</f>
        <v>11835</v>
      </c>
      <c r="I22" s="10">
        <v>10</v>
      </c>
      <c r="J22" s="2">
        <f t="shared" si="0"/>
        <v>14500</v>
      </c>
      <c r="K22" s="11">
        <v>11</v>
      </c>
      <c r="L22" s="12">
        <f t="shared" si="1"/>
        <v>171335</v>
      </c>
      <c r="M22" t="s">
        <v>55</v>
      </c>
      <c r="O22" s="13">
        <v>4500</v>
      </c>
    </row>
    <row r="23" spans="1:13" ht="15">
      <c r="A23">
        <v>27</v>
      </c>
      <c r="B23">
        <v>27</v>
      </c>
      <c r="C23">
        <v>20</v>
      </c>
      <c r="D23" t="s">
        <v>56</v>
      </c>
      <c r="E23" t="s">
        <v>26</v>
      </c>
      <c r="F23" s="2">
        <v>1460</v>
      </c>
      <c r="G23" s="2">
        <v>10000</v>
      </c>
      <c r="H23" s="2">
        <v>1460</v>
      </c>
      <c r="I23" s="10">
        <v>9</v>
      </c>
      <c r="J23" s="2">
        <f t="shared" si="0"/>
        <v>13140</v>
      </c>
      <c r="K23" s="11">
        <v>11</v>
      </c>
      <c r="L23" s="12">
        <f t="shared" si="1"/>
        <v>169140</v>
      </c>
      <c r="M23" t="s">
        <v>57</v>
      </c>
    </row>
    <row r="24" spans="1:13" ht="15">
      <c r="A24">
        <v>22</v>
      </c>
      <c r="B24">
        <v>22</v>
      </c>
      <c r="C24">
        <v>21</v>
      </c>
      <c r="D24" t="s">
        <v>58</v>
      </c>
      <c r="E24" t="s">
        <v>26</v>
      </c>
      <c r="F24" s="2">
        <v>1350</v>
      </c>
      <c r="G24" s="2">
        <v>7000</v>
      </c>
      <c r="H24" s="2">
        <v>1350</v>
      </c>
      <c r="I24" s="10">
        <v>10</v>
      </c>
      <c r="J24" s="2">
        <f t="shared" si="0"/>
        <v>13500</v>
      </c>
      <c r="K24" s="11">
        <v>11</v>
      </c>
      <c r="L24" s="12">
        <f t="shared" si="1"/>
        <v>169000</v>
      </c>
      <c r="M24" t="s">
        <v>59</v>
      </c>
    </row>
    <row r="25" spans="1:13" ht="15">
      <c r="A25">
        <v>23</v>
      </c>
      <c r="B25">
        <v>23</v>
      </c>
      <c r="C25">
        <v>22</v>
      </c>
      <c r="D25" t="s">
        <v>60</v>
      </c>
      <c r="E25" t="s">
        <v>26</v>
      </c>
      <c r="F25" s="2">
        <v>1350</v>
      </c>
      <c r="G25" s="2">
        <v>7000</v>
      </c>
      <c r="H25" s="2">
        <v>1350</v>
      </c>
      <c r="I25" s="10">
        <v>10</v>
      </c>
      <c r="J25" s="2">
        <f t="shared" si="0"/>
        <v>13500</v>
      </c>
      <c r="K25" s="11">
        <v>11</v>
      </c>
      <c r="L25" s="12">
        <f t="shared" si="1"/>
        <v>169000</v>
      </c>
      <c r="M25" t="s">
        <v>61</v>
      </c>
    </row>
    <row r="26" spans="1:13" ht="15">
      <c r="A26">
        <v>24</v>
      </c>
      <c r="B26">
        <v>24</v>
      </c>
      <c r="C26">
        <v>23</v>
      </c>
      <c r="D26" t="s">
        <v>62</v>
      </c>
      <c r="E26" t="s">
        <v>26</v>
      </c>
      <c r="F26" s="2">
        <v>1350</v>
      </c>
      <c r="G26" s="2">
        <v>6000</v>
      </c>
      <c r="H26" s="2">
        <v>1350</v>
      </c>
      <c r="I26" s="10">
        <v>10</v>
      </c>
      <c r="J26" s="2">
        <f t="shared" si="0"/>
        <v>13500</v>
      </c>
      <c r="K26" s="11">
        <v>11</v>
      </c>
      <c r="L26" s="12">
        <f t="shared" si="1"/>
        <v>168000</v>
      </c>
      <c r="M26" t="s">
        <v>63</v>
      </c>
    </row>
    <row r="27" spans="1:12" ht="15">
      <c r="A27">
        <v>21</v>
      </c>
      <c r="B27">
        <v>21</v>
      </c>
      <c r="C27">
        <v>24</v>
      </c>
      <c r="D27" t="s">
        <v>64</v>
      </c>
      <c r="E27" t="s">
        <v>21</v>
      </c>
      <c r="F27" s="2">
        <v>1380</v>
      </c>
      <c r="G27" s="2">
        <v>14300</v>
      </c>
      <c r="I27" s="10">
        <v>10</v>
      </c>
      <c r="J27" s="2">
        <f t="shared" si="0"/>
        <v>13800</v>
      </c>
      <c r="K27" s="11">
        <v>11</v>
      </c>
      <c r="L27" s="12">
        <f t="shared" si="1"/>
        <v>166100</v>
      </c>
    </row>
    <row r="28" spans="1:13" ht="15">
      <c r="A28">
        <v>26</v>
      </c>
      <c r="B28">
        <v>26</v>
      </c>
      <c r="C28">
        <v>25</v>
      </c>
      <c r="D28" t="s">
        <v>65</v>
      </c>
      <c r="E28" t="s">
        <v>26</v>
      </c>
      <c r="F28" s="2">
        <v>1195</v>
      </c>
      <c r="G28" s="2">
        <v>7000</v>
      </c>
      <c r="H28" s="2">
        <v>1195</v>
      </c>
      <c r="I28" s="10">
        <v>11</v>
      </c>
      <c r="J28" s="2">
        <f t="shared" si="0"/>
        <v>13145</v>
      </c>
      <c r="K28" s="11">
        <v>11</v>
      </c>
      <c r="L28" s="12">
        <f t="shared" si="1"/>
        <v>163545</v>
      </c>
      <c r="M28" t="s">
        <v>66</v>
      </c>
    </row>
    <row r="29" spans="1:15" ht="15">
      <c r="A29">
        <v>19</v>
      </c>
      <c r="B29">
        <v>19</v>
      </c>
      <c r="C29">
        <v>26</v>
      </c>
      <c r="D29" t="s">
        <v>67</v>
      </c>
      <c r="E29" t="s">
        <v>26</v>
      </c>
      <c r="F29" s="2">
        <v>1420</v>
      </c>
      <c r="G29" s="2">
        <f>+$E$1*O29</f>
        <v>5260</v>
      </c>
      <c r="I29" s="10">
        <v>10</v>
      </c>
      <c r="J29" s="2">
        <f t="shared" si="0"/>
        <v>14200</v>
      </c>
      <c r="K29" s="11">
        <v>11</v>
      </c>
      <c r="L29" s="12">
        <f t="shared" si="1"/>
        <v>161460</v>
      </c>
      <c r="O29" s="13">
        <v>2000</v>
      </c>
    </row>
    <row r="30" spans="1:15" ht="15">
      <c r="A30">
        <v>25</v>
      </c>
      <c r="B30">
        <v>25</v>
      </c>
      <c r="C30">
        <v>27</v>
      </c>
      <c r="D30" t="s">
        <v>68</v>
      </c>
      <c r="E30" t="s">
        <v>18</v>
      </c>
      <c r="F30" s="2">
        <v>1200</v>
      </c>
      <c r="H30" s="2">
        <v>1200</v>
      </c>
      <c r="I30" s="10">
        <v>11</v>
      </c>
      <c r="J30" s="2">
        <f t="shared" si="0"/>
        <v>13200</v>
      </c>
      <c r="K30" s="11">
        <v>11</v>
      </c>
      <c r="L30" s="12">
        <f t="shared" si="1"/>
        <v>157200</v>
      </c>
      <c r="M30" t="s">
        <v>69</v>
      </c>
      <c r="O30" s="13">
        <v>1700</v>
      </c>
    </row>
    <row r="31" spans="1:12" ht="15">
      <c r="A31">
        <v>32</v>
      </c>
      <c r="B31">
        <v>32</v>
      </c>
      <c r="C31">
        <v>28</v>
      </c>
      <c r="D31" t="s">
        <v>70</v>
      </c>
      <c r="E31" t="s">
        <v>26</v>
      </c>
      <c r="F31" s="2">
        <v>1270</v>
      </c>
      <c r="G31" s="2">
        <v>9500</v>
      </c>
      <c r="H31" s="2">
        <v>1270</v>
      </c>
      <c r="I31" s="10">
        <v>9</v>
      </c>
      <c r="J31" s="2">
        <f t="shared" si="0"/>
        <v>11430</v>
      </c>
      <c r="K31" s="11">
        <v>11</v>
      </c>
      <c r="L31" s="12">
        <f t="shared" si="1"/>
        <v>147930</v>
      </c>
    </row>
    <row r="32" spans="1:13" ht="15">
      <c r="A32">
        <v>28</v>
      </c>
      <c r="B32">
        <v>28</v>
      </c>
      <c r="C32">
        <v>29</v>
      </c>
      <c r="D32" t="s">
        <v>71</v>
      </c>
      <c r="E32" t="s">
        <v>26</v>
      </c>
      <c r="F32" s="2">
        <v>1200</v>
      </c>
      <c r="G32" s="2">
        <v>3600</v>
      </c>
      <c r="H32" s="2">
        <v>1200</v>
      </c>
      <c r="I32" s="10">
        <v>10</v>
      </c>
      <c r="J32" s="2">
        <f t="shared" si="0"/>
        <v>12000</v>
      </c>
      <c r="K32" s="11">
        <v>11</v>
      </c>
      <c r="L32" s="12">
        <f t="shared" si="1"/>
        <v>147600</v>
      </c>
      <c r="M32" t="s">
        <v>72</v>
      </c>
    </row>
    <row r="33" spans="1:13" ht="15">
      <c r="A33">
        <v>31</v>
      </c>
      <c r="B33">
        <v>31</v>
      </c>
      <c r="C33">
        <v>30</v>
      </c>
      <c r="D33" t="s">
        <v>73</v>
      </c>
      <c r="E33" t="s">
        <v>35</v>
      </c>
      <c r="F33" s="2">
        <v>1150</v>
      </c>
      <c r="G33" s="2">
        <v>7000</v>
      </c>
      <c r="H33" s="2">
        <v>1050</v>
      </c>
      <c r="I33" s="10">
        <v>10</v>
      </c>
      <c r="J33" s="2">
        <f t="shared" si="0"/>
        <v>11500</v>
      </c>
      <c r="K33" s="11">
        <v>11</v>
      </c>
      <c r="L33" s="12">
        <f t="shared" si="1"/>
        <v>144000</v>
      </c>
      <c r="M33" t="s">
        <v>74</v>
      </c>
    </row>
    <row r="34" spans="1:15" ht="15">
      <c r="A34">
        <v>29</v>
      </c>
      <c r="B34">
        <v>29</v>
      </c>
      <c r="C34">
        <v>31</v>
      </c>
      <c r="D34" t="s">
        <v>75</v>
      </c>
      <c r="E34" t="s">
        <v>18</v>
      </c>
      <c r="F34" s="2">
        <v>1180</v>
      </c>
      <c r="H34" s="2">
        <v>1180</v>
      </c>
      <c r="I34" s="10">
        <v>10</v>
      </c>
      <c r="J34" s="2">
        <f t="shared" si="0"/>
        <v>11800</v>
      </c>
      <c r="K34" s="11">
        <v>11</v>
      </c>
      <c r="L34" s="12">
        <f t="shared" si="1"/>
        <v>141600</v>
      </c>
      <c r="M34" t="s">
        <v>76</v>
      </c>
      <c r="O34" s="13">
        <v>2000</v>
      </c>
    </row>
    <row r="35" spans="1:13" ht="15">
      <c r="A35">
        <v>30</v>
      </c>
      <c r="B35">
        <v>30</v>
      </c>
      <c r="C35">
        <v>32</v>
      </c>
      <c r="D35" t="s">
        <v>77</v>
      </c>
      <c r="E35" t="s">
        <v>26</v>
      </c>
      <c r="F35" s="2">
        <v>1060</v>
      </c>
      <c r="H35" s="2">
        <v>1030</v>
      </c>
      <c r="I35" s="10">
        <v>11</v>
      </c>
      <c r="J35" s="2">
        <f t="shared" si="0"/>
        <v>11660</v>
      </c>
      <c r="K35" s="11">
        <v>11</v>
      </c>
      <c r="L35" s="12">
        <f t="shared" si="1"/>
        <v>138560</v>
      </c>
      <c r="M35" t="s">
        <v>78</v>
      </c>
    </row>
    <row r="36" spans="1:13" ht="15">
      <c r="A36">
        <v>38</v>
      </c>
      <c r="B36">
        <v>38</v>
      </c>
      <c r="C36">
        <v>33</v>
      </c>
      <c r="D36" t="s">
        <v>79</v>
      </c>
      <c r="E36" t="s">
        <v>18</v>
      </c>
      <c r="F36" s="2">
        <v>1025</v>
      </c>
      <c r="G36" s="2">
        <v>12000</v>
      </c>
      <c r="H36" s="2">
        <v>1025</v>
      </c>
      <c r="I36" s="10">
        <v>10</v>
      </c>
      <c r="J36" s="2">
        <f t="shared" si="0"/>
        <v>10250</v>
      </c>
      <c r="K36" s="11">
        <v>11</v>
      </c>
      <c r="L36" s="12">
        <f t="shared" si="1"/>
        <v>135000</v>
      </c>
      <c r="M36" t="s">
        <v>80</v>
      </c>
    </row>
    <row r="37" spans="1:13" ht="15">
      <c r="A37">
        <v>33</v>
      </c>
      <c r="B37">
        <v>33</v>
      </c>
      <c r="C37">
        <v>34</v>
      </c>
      <c r="D37" t="s">
        <v>81</v>
      </c>
      <c r="E37" t="s">
        <v>21</v>
      </c>
      <c r="F37" s="2">
        <v>1050</v>
      </c>
      <c r="G37" s="2">
        <v>7500</v>
      </c>
      <c r="H37" s="2">
        <v>1050</v>
      </c>
      <c r="I37" s="10">
        <v>10</v>
      </c>
      <c r="J37" s="2">
        <f t="shared" si="0"/>
        <v>10500</v>
      </c>
      <c r="K37" s="11">
        <v>11</v>
      </c>
      <c r="L37" s="12">
        <f t="shared" si="1"/>
        <v>133500</v>
      </c>
      <c r="M37" t="s">
        <v>82</v>
      </c>
    </row>
    <row r="38" spans="1:12" ht="15">
      <c r="A38">
        <v>34</v>
      </c>
      <c r="B38">
        <v>34</v>
      </c>
      <c r="C38">
        <v>35</v>
      </c>
      <c r="D38" t="s">
        <v>83</v>
      </c>
      <c r="E38" t="s">
        <v>18</v>
      </c>
      <c r="F38" s="2">
        <v>1050</v>
      </c>
      <c r="G38" s="2">
        <v>6500</v>
      </c>
      <c r="H38" s="2">
        <v>1050</v>
      </c>
      <c r="I38" s="10">
        <v>10</v>
      </c>
      <c r="J38" s="2">
        <f t="shared" si="0"/>
        <v>10500</v>
      </c>
      <c r="K38" s="11">
        <v>11</v>
      </c>
      <c r="L38" s="12">
        <f t="shared" si="1"/>
        <v>132500</v>
      </c>
    </row>
    <row r="39" spans="1:15" ht="15">
      <c r="A39">
        <v>36</v>
      </c>
      <c r="B39">
        <v>36</v>
      </c>
      <c r="C39">
        <v>36</v>
      </c>
      <c r="D39" t="s">
        <v>84</v>
      </c>
      <c r="E39" t="s">
        <v>85</v>
      </c>
      <c r="F39" s="2">
        <v>1050</v>
      </c>
      <c r="G39" s="2">
        <f>+$E$1*O39</f>
        <v>5260</v>
      </c>
      <c r="H39" s="2">
        <v>1050</v>
      </c>
      <c r="I39" s="10">
        <v>10</v>
      </c>
      <c r="J39" s="2">
        <f t="shared" si="0"/>
        <v>10500</v>
      </c>
      <c r="K39" s="11">
        <v>11</v>
      </c>
      <c r="L39" s="12">
        <f t="shared" si="1"/>
        <v>131260</v>
      </c>
      <c r="M39" t="s">
        <v>86</v>
      </c>
      <c r="O39" s="13">
        <v>2000</v>
      </c>
    </row>
    <row r="40" spans="1:15" ht="15">
      <c r="A40">
        <v>35</v>
      </c>
      <c r="B40">
        <v>35</v>
      </c>
      <c r="C40">
        <v>37</v>
      </c>
      <c r="D40" t="s">
        <v>87</v>
      </c>
      <c r="E40" t="s">
        <v>18</v>
      </c>
      <c r="F40" s="2">
        <v>1050</v>
      </c>
      <c r="G40" s="2">
        <f>+$E$1*O40</f>
        <v>6575</v>
      </c>
      <c r="H40" s="2">
        <v>900</v>
      </c>
      <c r="I40" s="10">
        <v>10</v>
      </c>
      <c r="J40" s="2">
        <f t="shared" si="0"/>
        <v>10500</v>
      </c>
      <c r="K40" s="11">
        <v>11</v>
      </c>
      <c r="L40" s="12">
        <f t="shared" si="1"/>
        <v>131075</v>
      </c>
      <c r="M40" t="s">
        <v>88</v>
      </c>
      <c r="O40" s="13">
        <v>2500</v>
      </c>
    </row>
    <row r="41" spans="1:13" ht="15">
      <c r="A41">
        <v>37</v>
      </c>
      <c r="B41">
        <v>37</v>
      </c>
      <c r="C41">
        <v>38</v>
      </c>
      <c r="D41" t="s">
        <v>89</v>
      </c>
      <c r="E41" t="s">
        <v>85</v>
      </c>
      <c r="F41" s="2">
        <v>1050</v>
      </c>
      <c r="G41" s="2">
        <v>4000</v>
      </c>
      <c r="H41" s="2">
        <v>1050</v>
      </c>
      <c r="I41" s="10">
        <v>10</v>
      </c>
      <c r="J41" s="2">
        <f t="shared" si="0"/>
        <v>10500</v>
      </c>
      <c r="K41" s="11">
        <v>11</v>
      </c>
      <c r="L41" s="12">
        <f t="shared" si="1"/>
        <v>130000</v>
      </c>
      <c r="M41" t="s">
        <v>90</v>
      </c>
    </row>
    <row r="42" spans="1:15" ht="15">
      <c r="A42">
        <v>40</v>
      </c>
      <c r="B42">
        <v>40</v>
      </c>
      <c r="C42">
        <v>39</v>
      </c>
      <c r="D42" t="s">
        <v>91</v>
      </c>
      <c r="E42" t="s">
        <v>26</v>
      </c>
      <c r="F42" s="2">
        <v>1000</v>
      </c>
      <c r="G42" s="2">
        <f>+$E$1*O42</f>
        <v>7890</v>
      </c>
      <c r="H42" s="2">
        <v>1000</v>
      </c>
      <c r="I42" s="10">
        <v>10</v>
      </c>
      <c r="J42" s="2">
        <f t="shared" si="0"/>
        <v>10000</v>
      </c>
      <c r="K42" s="11">
        <v>11</v>
      </c>
      <c r="L42" s="12">
        <f t="shared" si="1"/>
        <v>127890</v>
      </c>
      <c r="M42" t="s">
        <v>92</v>
      </c>
      <c r="O42" s="13">
        <v>3000</v>
      </c>
    </row>
    <row r="43" spans="1:13" ht="15">
      <c r="A43">
        <v>39</v>
      </c>
      <c r="B43">
        <v>39</v>
      </c>
      <c r="C43">
        <v>40</v>
      </c>
      <c r="D43" t="s">
        <v>93</v>
      </c>
      <c r="E43" t="s">
        <v>26</v>
      </c>
      <c r="F43" s="2">
        <v>930</v>
      </c>
      <c r="G43" s="2">
        <v>4500</v>
      </c>
      <c r="H43" s="2">
        <v>930</v>
      </c>
      <c r="I43" s="10">
        <v>11</v>
      </c>
      <c r="J43" s="2">
        <f t="shared" si="0"/>
        <v>10230</v>
      </c>
      <c r="K43" s="11">
        <v>11</v>
      </c>
      <c r="L43" s="12">
        <f t="shared" si="1"/>
        <v>126330</v>
      </c>
      <c r="M43" t="s">
        <v>94</v>
      </c>
    </row>
    <row r="44" spans="1:15" ht="15">
      <c r="A44">
        <v>42</v>
      </c>
      <c r="B44">
        <v>42</v>
      </c>
      <c r="C44">
        <v>41</v>
      </c>
      <c r="D44" t="s">
        <v>95</v>
      </c>
      <c r="E44" t="s">
        <v>18</v>
      </c>
      <c r="F44" s="2">
        <v>990</v>
      </c>
      <c r="G44" s="2">
        <f aca="true" t="shared" si="2" ref="G44:G49">+$E$1*O44</f>
        <v>5260</v>
      </c>
      <c r="H44" s="2">
        <v>990</v>
      </c>
      <c r="I44" s="10">
        <v>10</v>
      </c>
      <c r="J44" s="2">
        <f t="shared" si="0"/>
        <v>9900</v>
      </c>
      <c r="K44" s="11">
        <v>11</v>
      </c>
      <c r="L44" s="12">
        <f t="shared" si="1"/>
        <v>124060</v>
      </c>
      <c r="M44" t="s">
        <v>96</v>
      </c>
      <c r="O44" s="13">
        <v>2000</v>
      </c>
    </row>
    <row r="45" spans="1:15" ht="15">
      <c r="A45">
        <v>41</v>
      </c>
      <c r="B45">
        <v>41</v>
      </c>
      <c r="C45">
        <v>42</v>
      </c>
      <c r="D45" t="s">
        <v>97</v>
      </c>
      <c r="E45" t="s">
        <v>21</v>
      </c>
      <c r="F45" s="2">
        <v>1000</v>
      </c>
      <c r="G45" s="2">
        <f t="shared" si="2"/>
        <v>3682</v>
      </c>
      <c r="H45" s="2">
        <v>1000</v>
      </c>
      <c r="I45" s="10">
        <v>10</v>
      </c>
      <c r="J45" s="2">
        <f t="shared" si="0"/>
        <v>10000</v>
      </c>
      <c r="K45" s="11">
        <v>11</v>
      </c>
      <c r="L45" s="12">
        <f t="shared" si="1"/>
        <v>123682</v>
      </c>
      <c r="O45" s="13">
        <v>1400</v>
      </c>
    </row>
    <row r="46" spans="1:15" ht="15">
      <c r="A46">
        <v>43</v>
      </c>
      <c r="B46">
        <v>43</v>
      </c>
      <c r="C46">
        <v>43</v>
      </c>
      <c r="D46" t="s">
        <v>98</v>
      </c>
      <c r="E46" t="s">
        <v>99</v>
      </c>
      <c r="F46" s="2">
        <v>900</v>
      </c>
      <c r="G46" s="2">
        <f t="shared" si="2"/>
        <v>3945</v>
      </c>
      <c r="H46" s="2">
        <v>900</v>
      </c>
      <c r="I46" s="10">
        <v>11</v>
      </c>
      <c r="J46" s="2">
        <f t="shared" si="0"/>
        <v>9900</v>
      </c>
      <c r="K46" s="11">
        <v>11</v>
      </c>
      <c r="L46" s="12">
        <f t="shared" si="1"/>
        <v>121845</v>
      </c>
      <c r="M46" t="s">
        <v>100</v>
      </c>
      <c r="O46" s="13">
        <v>1500</v>
      </c>
    </row>
    <row r="47" spans="1:15" ht="15">
      <c r="A47">
        <v>44</v>
      </c>
      <c r="B47">
        <v>44</v>
      </c>
      <c r="C47">
        <v>44</v>
      </c>
      <c r="D47" t="s">
        <v>101</v>
      </c>
      <c r="E47" t="s">
        <v>26</v>
      </c>
      <c r="F47" s="2">
        <v>960</v>
      </c>
      <c r="G47" s="2">
        <f t="shared" si="2"/>
        <v>5786</v>
      </c>
      <c r="H47" s="2">
        <v>960</v>
      </c>
      <c r="I47" s="10">
        <v>10</v>
      </c>
      <c r="J47" s="2">
        <f t="shared" si="0"/>
        <v>9600</v>
      </c>
      <c r="K47" s="11">
        <v>11</v>
      </c>
      <c r="L47" s="12">
        <f t="shared" si="1"/>
        <v>120986</v>
      </c>
      <c r="M47" t="s">
        <v>102</v>
      </c>
      <c r="O47" s="13">
        <v>2200</v>
      </c>
    </row>
    <row r="48" spans="1:15" ht="15">
      <c r="A48">
        <v>45</v>
      </c>
      <c r="B48">
        <v>45</v>
      </c>
      <c r="C48">
        <v>45</v>
      </c>
      <c r="D48" t="s">
        <v>103</v>
      </c>
      <c r="E48" t="s">
        <v>26</v>
      </c>
      <c r="F48" s="2">
        <v>950</v>
      </c>
      <c r="G48" s="2">
        <f t="shared" si="2"/>
        <v>1315</v>
      </c>
      <c r="H48" s="2">
        <v>950</v>
      </c>
      <c r="I48" s="10">
        <v>10</v>
      </c>
      <c r="J48" s="2">
        <f t="shared" si="0"/>
        <v>9500</v>
      </c>
      <c r="K48" s="11">
        <v>11</v>
      </c>
      <c r="L48" s="12">
        <f t="shared" si="1"/>
        <v>115315</v>
      </c>
      <c r="O48" s="13">
        <v>500</v>
      </c>
    </row>
    <row r="49" spans="1:15" ht="15">
      <c r="A49">
        <v>46</v>
      </c>
      <c r="B49">
        <v>46</v>
      </c>
      <c r="C49">
        <v>46</v>
      </c>
      <c r="D49" t="s">
        <v>104</v>
      </c>
      <c r="E49" t="s">
        <v>26</v>
      </c>
      <c r="F49" s="2">
        <v>930</v>
      </c>
      <c r="G49" s="2">
        <f t="shared" si="2"/>
        <v>2630</v>
      </c>
      <c r="H49" s="2">
        <v>930</v>
      </c>
      <c r="I49" s="10">
        <v>10</v>
      </c>
      <c r="J49" s="2">
        <f t="shared" si="0"/>
        <v>9300</v>
      </c>
      <c r="K49" s="11">
        <v>11</v>
      </c>
      <c r="L49" s="12">
        <f t="shared" si="1"/>
        <v>114230</v>
      </c>
      <c r="M49" t="s">
        <v>105</v>
      </c>
      <c r="O49" s="13">
        <v>1000</v>
      </c>
    </row>
    <row r="50" spans="1:13" ht="15">
      <c r="A50">
        <v>47</v>
      </c>
      <c r="B50">
        <v>47</v>
      </c>
      <c r="C50">
        <v>47</v>
      </c>
      <c r="D50" t="s">
        <v>106</v>
      </c>
      <c r="E50" t="s">
        <v>107</v>
      </c>
      <c r="F50" s="2">
        <v>900</v>
      </c>
      <c r="G50" s="2">
        <v>4000</v>
      </c>
      <c r="H50" s="2">
        <v>900</v>
      </c>
      <c r="I50" s="10">
        <v>10</v>
      </c>
      <c r="J50" s="2">
        <f t="shared" si="0"/>
        <v>9000</v>
      </c>
      <c r="K50" s="11">
        <v>11</v>
      </c>
      <c r="L50" s="12">
        <f t="shared" si="1"/>
        <v>112000</v>
      </c>
      <c r="M50" t="s">
        <v>108</v>
      </c>
    </row>
    <row r="51" spans="1:13" ht="15">
      <c r="A51">
        <v>48</v>
      </c>
      <c r="B51">
        <v>48</v>
      </c>
      <c r="C51">
        <v>48</v>
      </c>
      <c r="D51" t="s">
        <v>109</v>
      </c>
      <c r="E51" t="s">
        <v>18</v>
      </c>
      <c r="F51" s="2">
        <v>900</v>
      </c>
      <c r="G51" s="2">
        <v>3500</v>
      </c>
      <c r="H51" s="2">
        <v>900</v>
      </c>
      <c r="I51" s="10">
        <v>10</v>
      </c>
      <c r="J51" s="2">
        <f t="shared" si="0"/>
        <v>9000</v>
      </c>
      <c r="K51" s="11">
        <v>11</v>
      </c>
      <c r="L51" s="12">
        <f t="shared" si="1"/>
        <v>111500</v>
      </c>
      <c r="M51" t="s">
        <v>110</v>
      </c>
    </row>
    <row r="52" spans="1:15" ht="15">
      <c r="A52">
        <v>50</v>
      </c>
      <c r="B52">
        <v>50</v>
      </c>
      <c r="C52">
        <v>49</v>
      </c>
      <c r="D52" t="s">
        <v>111</v>
      </c>
      <c r="E52" t="s">
        <v>112</v>
      </c>
      <c r="F52" s="2">
        <v>995</v>
      </c>
      <c r="G52" s="2">
        <f>+$E$1*O52</f>
        <v>2893</v>
      </c>
      <c r="H52" s="2">
        <v>995</v>
      </c>
      <c r="I52" s="10">
        <v>9</v>
      </c>
      <c r="J52" s="2">
        <f t="shared" si="0"/>
        <v>8955</v>
      </c>
      <c r="K52" s="11">
        <v>11</v>
      </c>
      <c r="L52" s="12">
        <f t="shared" si="1"/>
        <v>111348</v>
      </c>
      <c r="M52" t="s">
        <v>113</v>
      </c>
      <c r="O52" s="13">
        <v>1100</v>
      </c>
    </row>
    <row r="53" spans="1:15" ht="15">
      <c r="A53">
        <v>49</v>
      </c>
      <c r="B53">
        <v>49</v>
      </c>
      <c r="C53">
        <v>50</v>
      </c>
      <c r="D53" t="s">
        <v>114</v>
      </c>
      <c r="E53" t="s">
        <v>26</v>
      </c>
      <c r="F53" s="2">
        <v>900</v>
      </c>
      <c r="G53" s="2">
        <f>+$E$1*O53</f>
        <v>2630</v>
      </c>
      <c r="H53" s="2">
        <v>900</v>
      </c>
      <c r="I53" s="10">
        <v>10</v>
      </c>
      <c r="J53" s="2">
        <f t="shared" si="0"/>
        <v>9000</v>
      </c>
      <c r="K53" s="11">
        <v>11</v>
      </c>
      <c r="L53" s="12">
        <f t="shared" si="1"/>
        <v>110630</v>
      </c>
      <c r="O53" s="13">
        <v>1000</v>
      </c>
    </row>
    <row r="54" spans="1:13" ht="15">
      <c r="A54">
        <v>52</v>
      </c>
      <c r="B54">
        <v>52</v>
      </c>
      <c r="C54">
        <v>51</v>
      </c>
      <c r="D54" t="s">
        <v>115</v>
      </c>
      <c r="E54" t="s">
        <v>26</v>
      </c>
      <c r="F54" s="2">
        <v>880</v>
      </c>
      <c r="G54" s="2">
        <v>4000</v>
      </c>
      <c r="H54" s="2">
        <v>880</v>
      </c>
      <c r="I54" s="10">
        <v>10</v>
      </c>
      <c r="J54" s="2">
        <f t="shared" si="0"/>
        <v>8800</v>
      </c>
      <c r="K54" s="11">
        <v>11</v>
      </c>
      <c r="L54" s="12">
        <f t="shared" si="1"/>
        <v>109600</v>
      </c>
      <c r="M54" t="s">
        <v>116</v>
      </c>
    </row>
    <row r="55" spans="1:13" ht="15">
      <c r="A55">
        <v>51</v>
      </c>
      <c r="B55">
        <v>51</v>
      </c>
      <c r="C55">
        <v>52</v>
      </c>
      <c r="D55" t="s">
        <v>117</v>
      </c>
      <c r="E55" t="s">
        <v>85</v>
      </c>
      <c r="F55" s="2">
        <v>890</v>
      </c>
      <c r="G55" s="2">
        <v>2100</v>
      </c>
      <c r="H55" s="2">
        <v>890</v>
      </c>
      <c r="I55" s="10">
        <v>10</v>
      </c>
      <c r="J55" s="2">
        <f t="shared" si="0"/>
        <v>8900</v>
      </c>
      <c r="K55" s="11">
        <v>11</v>
      </c>
      <c r="L55" s="12">
        <f t="shared" si="1"/>
        <v>108900</v>
      </c>
      <c r="M55" t="s">
        <v>118</v>
      </c>
    </row>
    <row r="56" spans="1:15" ht="15">
      <c r="A56">
        <v>53</v>
      </c>
      <c r="B56">
        <v>53</v>
      </c>
      <c r="C56">
        <v>53</v>
      </c>
      <c r="D56" t="s">
        <v>119</v>
      </c>
      <c r="E56" t="s">
        <v>26</v>
      </c>
      <c r="F56" s="2">
        <v>880</v>
      </c>
      <c r="G56" s="2">
        <f>+$E$1*O56</f>
        <v>3156</v>
      </c>
      <c r="H56" s="2">
        <v>880</v>
      </c>
      <c r="I56" s="10">
        <v>10</v>
      </c>
      <c r="J56" s="2">
        <f t="shared" si="0"/>
        <v>8800</v>
      </c>
      <c r="K56" s="11">
        <v>11</v>
      </c>
      <c r="L56" s="12">
        <f t="shared" si="1"/>
        <v>108756</v>
      </c>
      <c r="M56" t="s">
        <v>120</v>
      </c>
      <c r="O56" s="13">
        <v>1200</v>
      </c>
    </row>
    <row r="57" spans="1:13" ht="15">
      <c r="A57">
        <v>54</v>
      </c>
      <c r="B57">
        <v>54</v>
      </c>
      <c r="C57">
        <v>54</v>
      </c>
      <c r="D57" t="s">
        <v>121</v>
      </c>
      <c r="E57" t="s">
        <v>26</v>
      </c>
      <c r="F57" s="2">
        <v>870</v>
      </c>
      <c r="G57" s="2">
        <v>3750</v>
      </c>
      <c r="H57" s="2">
        <v>870</v>
      </c>
      <c r="I57" s="10">
        <v>10</v>
      </c>
      <c r="J57" s="2">
        <f t="shared" si="0"/>
        <v>8700</v>
      </c>
      <c r="K57" s="11">
        <v>11</v>
      </c>
      <c r="L57" s="12">
        <f t="shared" si="1"/>
        <v>108150</v>
      </c>
      <c r="M57" t="s">
        <v>122</v>
      </c>
    </row>
    <row r="58" spans="1:13" ht="15">
      <c r="A58">
        <v>56</v>
      </c>
      <c r="B58">
        <v>56</v>
      </c>
      <c r="C58">
        <v>55</v>
      </c>
      <c r="D58" t="s">
        <v>123</v>
      </c>
      <c r="E58" t="s">
        <v>26</v>
      </c>
      <c r="F58" s="2">
        <v>800</v>
      </c>
      <c r="G58" s="2">
        <v>4000</v>
      </c>
      <c r="H58" s="2">
        <v>800</v>
      </c>
      <c r="I58" s="10">
        <v>10</v>
      </c>
      <c r="J58" s="2">
        <f t="shared" si="0"/>
        <v>8000</v>
      </c>
      <c r="K58" s="11">
        <v>11</v>
      </c>
      <c r="L58" s="12">
        <f t="shared" si="1"/>
        <v>100000</v>
      </c>
      <c r="M58" t="s">
        <v>124</v>
      </c>
    </row>
    <row r="59" spans="1:13" ht="15">
      <c r="A59">
        <v>55</v>
      </c>
      <c r="B59">
        <v>55</v>
      </c>
      <c r="C59">
        <v>56</v>
      </c>
      <c r="D59" t="s">
        <v>125</v>
      </c>
      <c r="E59" t="s">
        <v>18</v>
      </c>
      <c r="F59" s="2">
        <v>810</v>
      </c>
      <c r="G59" s="2">
        <v>2000</v>
      </c>
      <c r="H59" s="2">
        <v>810</v>
      </c>
      <c r="I59" s="10">
        <v>10</v>
      </c>
      <c r="J59" s="2">
        <f t="shared" si="0"/>
        <v>8100</v>
      </c>
      <c r="K59" s="11">
        <v>11</v>
      </c>
      <c r="L59" s="12">
        <f t="shared" si="1"/>
        <v>99200</v>
      </c>
      <c r="M59" t="s">
        <v>126</v>
      </c>
    </row>
    <row r="60" spans="1:13" ht="15">
      <c r="A60">
        <v>57</v>
      </c>
      <c r="B60">
        <v>57</v>
      </c>
      <c r="C60">
        <v>57</v>
      </c>
      <c r="D60" t="s">
        <v>127</v>
      </c>
      <c r="E60" t="s">
        <v>128</v>
      </c>
      <c r="F60" s="2">
        <v>800</v>
      </c>
      <c r="G60" s="2">
        <v>2500</v>
      </c>
      <c r="H60" s="2">
        <v>800</v>
      </c>
      <c r="I60" s="10">
        <v>10</v>
      </c>
      <c r="J60" s="2">
        <f t="shared" si="0"/>
        <v>8000</v>
      </c>
      <c r="K60" s="11">
        <v>11</v>
      </c>
      <c r="L60" s="12">
        <f t="shared" si="1"/>
        <v>98500</v>
      </c>
      <c r="M60" t="s">
        <v>129</v>
      </c>
    </row>
    <row r="61" spans="1:13" ht="15">
      <c r="A61">
        <v>58</v>
      </c>
      <c r="B61">
        <v>58</v>
      </c>
      <c r="C61">
        <v>58</v>
      </c>
      <c r="D61" t="s">
        <v>130</v>
      </c>
      <c r="E61" t="s">
        <v>26</v>
      </c>
      <c r="F61" s="2">
        <v>770</v>
      </c>
      <c r="G61" s="2">
        <v>4000</v>
      </c>
      <c r="H61" s="2">
        <v>770</v>
      </c>
      <c r="I61" s="10">
        <v>10</v>
      </c>
      <c r="J61" s="2">
        <f t="shared" si="0"/>
        <v>7700</v>
      </c>
      <c r="K61" s="11">
        <v>11</v>
      </c>
      <c r="L61" s="12">
        <f t="shared" si="1"/>
        <v>96400</v>
      </c>
      <c r="M61" t="s">
        <v>108</v>
      </c>
    </row>
    <row r="62" spans="1:15" ht="15">
      <c r="A62">
        <v>59</v>
      </c>
      <c r="B62">
        <v>59</v>
      </c>
      <c r="C62">
        <v>59</v>
      </c>
      <c r="D62" t="s">
        <v>131</v>
      </c>
      <c r="E62" t="s">
        <v>107</v>
      </c>
      <c r="F62" s="2">
        <v>700</v>
      </c>
      <c r="G62" s="2">
        <f>+$E$1*O62</f>
        <v>1315</v>
      </c>
      <c r="H62" s="2">
        <v>700</v>
      </c>
      <c r="I62" s="10">
        <v>11</v>
      </c>
      <c r="J62" s="2">
        <f t="shared" si="0"/>
        <v>7700</v>
      </c>
      <c r="K62" s="11">
        <v>11</v>
      </c>
      <c r="L62" s="12">
        <f t="shared" si="1"/>
        <v>93015</v>
      </c>
      <c r="M62" t="s">
        <v>132</v>
      </c>
      <c r="O62" s="13">
        <v>500</v>
      </c>
    </row>
    <row r="63" spans="1:13" ht="15">
      <c r="A63">
        <v>61</v>
      </c>
      <c r="B63">
        <v>61</v>
      </c>
      <c r="C63">
        <v>60</v>
      </c>
      <c r="D63" t="s">
        <v>133</v>
      </c>
      <c r="E63" t="s">
        <v>85</v>
      </c>
      <c r="F63" s="2">
        <v>700</v>
      </c>
      <c r="G63" s="2">
        <v>3000</v>
      </c>
      <c r="H63" s="2">
        <v>700</v>
      </c>
      <c r="I63" s="10">
        <v>10</v>
      </c>
      <c r="J63" s="2">
        <f t="shared" si="0"/>
        <v>7000</v>
      </c>
      <c r="K63" s="11">
        <v>11</v>
      </c>
      <c r="L63" s="12">
        <f t="shared" si="1"/>
        <v>87000</v>
      </c>
      <c r="M63" t="s">
        <v>134</v>
      </c>
    </row>
    <row r="64" spans="1:15" ht="15">
      <c r="A64">
        <v>60</v>
      </c>
      <c r="B64">
        <v>60</v>
      </c>
      <c r="C64">
        <v>61</v>
      </c>
      <c r="D64" t="s">
        <v>135</v>
      </c>
      <c r="E64" t="s">
        <v>26</v>
      </c>
      <c r="F64" s="2">
        <v>650</v>
      </c>
      <c r="G64" s="2">
        <f>+$E$1*O64</f>
        <v>1788.3999999999999</v>
      </c>
      <c r="H64" s="2">
        <v>650</v>
      </c>
      <c r="I64" s="10">
        <v>11</v>
      </c>
      <c r="J64" s="2">
        <f t="shared" si="0"/>
        <v>7150</v>
      </c>
      <c r="K64" s="11">
        <v>11</v>
      </c>
      <c r="L64" s="12">
        <f t="shared" si="1"/>
        <v>86938.4</v>
      </c>
      <c r="M64" t="s">
        <v>136</v>
      </c>
      <c r="O64" s="13">
        <v>680</v>
      </c>
    </row>
    <row r="65" spans="1:15" ht="15">
      <c r="A65">
        <v>62</v>
      </c>
      <c r="B65">
        <v>62</v>
      </c>
      <c r="C65">
        <v>62</v>
      </c>
      <c r="D65" t="s">
        <v>137</v>
      </c>
      <c r="E65" t="s">
        <v>85</v>
      </c>
      <c r="F65" s="2">
        <v>700</v>
      </c>
      <c r="G65" s="2">
        <f>+$E$1*O65</f>
        <v>2630</v>
      </c>
      <c r="H65" s="2">
        <v>700</v>
      </c>
      <c r="I65" s="10">
        <v>10</v>
      </c>
      <c r="J65" s="2">
        <f t="shared" si="0"/>
        <v>7000</v>
      </c>
      <c r="K65" s="11">
        <v>11</v>
      </c>
      <c r="L65" s="12">
        <f t="shared" si="1"/>
        <v>86630</v>
      </c>
      <c r="O65" s="13">
        <v>1000</v>
      </c>
    </row>
    <row r="66" spans="1:13" ht="15">
      <c r="A66">
        <v>63</v>
      </c>
      <c r="B66">
        <v>63</v>
      </c>
      <c r="C66">
        <v>63</v>
      </c>
      <c r="D66" t="s">
        <v>138</v>
      </c>
      <c r="E66" t="s">
        <v>139</v>
      </c>
      <c r="F66" s="2">
        <v>700</v>
      </c>
      <c r="G66" s="2">
        <v>2000</v>
      </c>
      <c r="H66" s="2">
        <v>650</v>
      </c>
      <c r="I66" s="10">
        <v>10</v>
      </c>
      <c r="J66" s="2">
        <f t="shared" si="0"/>
        <v>7000</v>
      </c>
      <c r="K66" s="11">
        <v>11</v>
      </c>
      <c r="L66" s="12">
        <f t="shared" si="1"/>
        <v>85500</v>
      </c>
      <c r="M66" t="s">
        <v>140</v>
      </c>
    </row>
    <row r="67" spans="1:12" ht="15">
      <c r="A67">
        <v>65</v>
      </c>
      <c r="B67">
        <v>65</v>
      </c>
      <c r="C67">
        <v>64</v>
      </c>
      <c r="D67" t="s">
        <v>141</v>
      </c>
      <c r="E67" t="s">
        <v>85</v>
      </c>
      <c r="F67" s="2">
        <v>690</v>
      </c>
      <c r="G67" s="2">
        <v>2500</v>
      </c>
      <c r="H67" s="2">
        <v>690</v>
      </c>
      <c r="I67" s="10">
        <v>10</v>
      </c>
      <c r="J67" s="2">
        <f t="shared" si="0"/>
        <v>6900</v>
      </c>
      <c r="K67" s="11">
        <v>11</v>
      </c>
      <c r="L67" s="12">
        <f t="shared" si="1"/>
        <v>85300</v>
      </c>
    </row>
    <row r="68" spans="1:15" ht="15">
      <c r="A68">
        <v>64</v>
      </c>
      <c r="B68">
        <v>64</v>
      </c>
      <c r="C68">
        <v>65</v>
      </c>
      <c r="D68" t="s">
        <v>142</v>
      </c>
      <c r="E68" t="s">
        <v>143</v>
      </c>
      <c r="F68" s="2">
        <v>700</v>
      </c>
      <c r="G68" s="2">
        <f>+$E$1*O68</f>
        <v>526</v>
      </c>
      <c r="H68" s="2">
        <v>700</v>
      </c>
      <c r="I68" s="10">
        <v>10</v>
      </c>
      <c r="J68" s="2">
        <f aca="true" t="shared" si="3" ref="J68:J131">+F68*I68</f>
        <v>7000</v>
      </c>
      <c r="K68" s="11">
        <v>11</v>
      </c>
      <c r="L68" s="12">
        <f t="shared" si="1"/>
        <v>84526</v>
      </c>
      <c r="M68" t="s">
        <v>144</v>
      </c>
      <c r="O68" s="13">
        <v>200</v>
      </c>
    </row>
    <row r="69" spans="1:12" ht="15">
      <c r="A69">
        <v>66</v>
      </c>
      <c r="B69">
        <v>66</v>
      </c>
      <c r="C69">
        <v>66</v>
      </c>
      <c r="D69" t="s">
        <v>145</v>
      </c>
      <c r="E69" t="s">
        <v>146</v>
      </c>
      <c r="F69" s="2">
        <v>680</v>
      </c>
      <c r="G69" s="2">
        <v>2000</v>
      </c>
      <c r="H69" s="2">
        <v>680</v>
      </c>
      <c r="I69" s="10">
        <v>10</v>
      </c>
      <c r="J69" s="2">
        <f t="shared" si="3"/>
        <v>6800</v>
      </c>
      <c r="K69" s="11">
        <v>11</v>
      </c>
      <c r="L69" s="12">
        <f aca="true" t="shared" si="4" ref="L69:L132">(+J69*K69)+G69+(H69*10)</f>
        <v>83600</v>
      </c>
    </row>
    <row r="70" spans="1:12" ht="15">
      <c r="A70">
        <v>68</v>
      </c>
      <c r="B70">
        <v>68</v>
      </c>
      <c r="C70">
        <v>67</v>
      </c>
      <c r="D70" t="s">
        <v>147</v>
      </c>
      <c r="E70" t="s">
        <v>35</v>
      </c>
      <c r="F70" s="2">
        <v>660</v>
      </c>
      <c r="G70" s="2">
        <v>1980</v>
      </c>
      <c r="H70" s="2">
        <v>660</v>
      </c>
      <c r="I70" s="10">
        <v>10</v>
      </c>
      <c r="J70" s="2">
        <f t="shared" si="3"/>
        <v>6600</v>
      </c>
      <c r="K70" s="11">
        <v>11</v>
      </c>
      <c r="L70" s="12">
        <f t="shared" si="4"/>
        <v>81180</v>
      </c>
    </row>
    <row r="71" spans="1:13" ht="15">
      <c r="A71">
        <v>67</v>
      </c>
      <c r="B71">
        <v>67</v>
      </c>
      <c r="C71">
        <v>68</v>
      </c>
      <c r="D71" t="s">
        <v>148</v>
      </c>
      <c r="E71" t="s">
        <v>18</v>
      </c>
      <c r="F71" s="2">
        <v>610</v>
      </c>
      <c r="G71" s="2">
        <v>1000</v>
      </c>
      <c r="H71" s="2">
        <v>610</v>
      </c>
      <c r="I71" s="14">
        <v>11</v>
      </c>
      <c r="J71" s="2">
        <f t="shared" si="3"/>
        <v>6710</v>
      </c>
      <c r="K71" s="11">
        <v>11</v>
      </c>
      <c r="L71" s="12">
        <f t="shared" si="4"/>
        <v>80910</v>
      </c>
      <c r="M71" t="s">
        <v>149</v>
      </c>
    </row>
    <row r="72" spans="1:15" ht="15">
      <c r="A72">
        <v>70</v>
      </c>
      <c r="B72">
        <v>70</v>
      </c>
      <c r="C72">
        <v>69</v>
      </c>
      <c r="D72" t="s">
        <v>150</v>
      </c>
      <c r="E72" t="s">
        <v>21</v>
      </c>
      <c r="F72" s="2">
        <v>650</v>
      </c>
      <c r="G72" s="2">
        <f>+$E$1*O72</f>
        <v>1841</v>
      </c>
      <c r="H72" s="2">
        <v>650</v>
      </c>
      <c r="I72" s="10">
        <v>10</v>
      </c>
      <c r="J72" s="2">
        <f t="shared" si="3"/>
        <v>6500</v>
      </c>
      <c r="K72" s="11">
        <v>11</v>
      </c>
      <c r="L72" s="12">
        <f t="shared" si="4"/>
        <v>79841</v>
      </c>
      <c r="M72" t="s">
        <v>151</v>
      </c>
      <c r="O72" s="13">
        <v>700</v>
      </c>
    </row>
    <row r="73" spans="1:15" ht="15">
      <c r="A73">
        <v>69</v>
      </c>
      <c r="B73">
        <v>69</v>
      </c>
      <c r="C73">
        <v>70</v>
      </c>
      <c r="D73" t="s">
        <v>152</v>
      </c>
      <c r="E73" t="s">
        <v>26</v>
      </c>
      <c r="F73" s="2">
        <v>600</v>
      </c>
      <c r="H73" s="2">
        <v>600</v>
      </c>
      <c r="I73" s="10">
        <v>11</v>
      </c>
      <c r="J73" s="2">
        <f t="shared" si="3"/>
        <v>6600</v>
      </c>
      <c r="K73" s="11">
        <v>11</v>
      </c>
      <c r="L73" s="12">
        <f t="shared" si="4"/>
        <v>78600</v>
      </c>
      <c r="M73" t="s">
        <v>153</v>
      </c>
      <c r="O73" s="13"/>
    </row>
    <row r="74" spans="1:13" ht="15">
      <c r="A74">
        <v>71</v>
      </c>
      <c r="B74">
        <v>71</v>
      </c>
      <c r="C74">
        <v>71</v>
      </c>
      <c r="D74" t="s">
        <v>154</v>
      </c>
      <c r="E74" t="s">
        <v>155</v>
      </c>
      <c r="F74" s="2">
        <v>630</v>
      </c>
      <c r="G74" s="2">
        <v>3000</v>
      </c>
      <c r="H74" s="2">
        <v>560</v>
      </c>
      <c r="I74" s="10">
        <v>10</v>
      </c>
      <c r="J74" s="2">
        <f t="shared" si="3"/>
        <v>6300</v>
      </c>
      <c r="K74" s="11">
        <v>11</v>
      </c>
      <c r="L74" s="12">
        <f t="shared" si="4"/>
        <v>77900</v>
      </c>
      <c r="M74" t="s">
        <v>156</v>
      </c>
    </row>
    <row r="75" spans="1:13" ht="15">
      <c r="A75">
        <v>72</v>
      </c>
      <c r="B75">
        <v>72</v>
      </c>
      <c r="C75">
        <v>72</v>
      </c>
      <c r="D75" t="s">
        <v>157</v>
      </c>
      <c r="E75" t="s">
        <v>158</v>
      </c>
      <c r="F75" s="2">
        <v>620</v>
      </c>
      <c r="G75" s="2">
        <v>1200</v>
      </c>
      <c r="H75" s="2">
        <v>620</v>
      </c>
      <c r="I75" s="10">
        <v>10</v>
      </c>
      <c r="J75" s="2">
        <f t="shared" si="3"/>
        <v>6200</v>
      </c>
      <c r="K75" s="11">
        <v>11</v>
      </c>
      <c r="L75" s="12">
        <f t="shared" si="4"/>
        <v>75600</v>
      </c>
      <c r="M75" t="s">
        <v>159</v>
      </c>
    </row>
    <row r="76" spans="1:15" ht="15">
      <c r="A76">
        <v>73</v>
      </c>
      <c r="B76">
        <v>73</v>
      </c>
      <c r="C76">
        <v>73</v>
      </c>
      <c r="D76" t="s">
        <v>160</v>
      </c>
      <c r="E76" t="s">
        <v>18</v>
      </c>
      <c r="F76" s="2">
        <v>600</v>
      </c>
      <c r="G76" s="2">
        <f>+$E$1*O76</f>
        <v>1841</v>
      </c>
      <c r="H76" s="2">
        <v>600</v>
      </c>
      <c r="I76" s="10">
        <v>10</v>
      </c>
      <c r="J76" s="2">
        <f t="shared" si="3"/>
        <v>6000</v>
      </c>
      <c r="K76" s="11">
        <v>11</v>
      </c>
      <c r="L76" s="12">
        <f t="shared" si="4"/>
        <v>73841</v>
      </c>
      <c r="M76" t="s">
        <v>161</v>
      </c>
      <c r="O76" s="13">
        <v>700</v>
      </c>
    </row>
    <row r="77" spans="1:15" ht="15">
      <c r="A77">
        <v>74</v>
      </c>
      <c r="B77">
        <v>74</v>
      </c>
      <c r="C77">
        <v>74</v>
      </c>
      <c r="D77" t="s">
        <v>162</v>
      </c>
      <c r="E77" t="s">
        <v>26</v>
      </c>
      <c r="F77" s="2">
        <v>590</v>
      </c>
      <c r="G77" s="2">
        <f>+$E$1*O77</f>
        <v>1578</v>
      </c>
      <c r="H77" s="2">
        <v>590</v>
      </c>
      <c r="I77" s="10">
        <v>10</v>
      </c>
      <c r="J77" s="2">
        <f t="shared" si="3"/>
        <v>5900</v>
      </c>
      <c r="K77" s="11">
        <v>11</v>
      </c>
      <c r="L77" s="12">
        <f t="shared" si="4"/>
        <v>72378</v>
      </c>
      <c r="M77" t="s">
        <v>163</v>
      </c>
      <c r="O77" s="13">
        <v>600</v>
      </c>
    </row>
    <row r="78" spans="1:15" ht="15">
      <c r="A78">
        <v>75</v>
      </c>
      <c r="B78">
        <v>75</v>
      </c>
      <c r="C78">
        <v>75</v>
      </c>
      <c r="D78" t="s">
        <v>164</v>
      </c>
      <c r="E78" t="s">
        <v>158</v>
      </c>
      <c r="F78" s="2">
        <v>580</v>
      </c>
      <c r="G78" s="2">
        <f>+$E$1*O78</f>
        <v>2630</v>
      </c>
      <c r="H78" s="2">
        <v>580</v>
      </c>
      <c r="I78" s="10">
        <v>10</v>
      </c>
      <c r="J78" s="2">
        <f t="shared" si="3"/>
        <v>5800</v>
      </c>
      <c r="K78" s="11">
        <v>11</v>
      </c>
      <c r="L78" s="12">
        <f t="shared" si="4"/>
        <v>72230</v>
      </c>
      <c r="O78" s="13">
        <v>1000</v>
      </c>
    </row>
    <row r="79" spans="1:12" ht="15">
      <c r="A79">
        <v>76</v>
      </c>
      <c r="B79">
        <v>76</v>
      </c>
      <c r="C79">
        <v>76</v>
      </c>
      <c r="D79" t="s">
        <v>165</v>
      </c>
      <c r="E79" t="s">
        <v>26</v>
      </c>
      <c r="F79" s="2">
        <v>580</v>
      </c>
      <c r="G79" s="2">
        <v>1500</v>
      </c>
      <c r="H79" s="2">
        <v>580</v>
      </c>
      <c r="I79" s="10">
        <v>10</v>
      </c>
      <c r="J79" s="2">
        <f t="shared" si="3"/>
        <v>5800</v>
      </c>
      <c r="K79" s="11">
        <v>11</v>
      </c>
      <c r="L79" s="12">
        <f t="shared" si="4"/>
        <v>71100</v>
      </c>
    </row>
    <row r="80" spans="1:13" ht="15">
      <c r="A80">
        <v>77</v>
      </c>
      <c r="B80">
        <v>77</v>
      </c>
      <c r="C80">
        <v>77</v>
      </c>
      <c r="D80" t="s">
        <v>166</v>
      </c>
      <c r="E80" t="s">
        <v>21</v>
      </c>
      <c r="F80" s="2">
        <v>550</v>
      </c>
      <c r="G80" s="2">
        <v>3000</v>
      </c>
      <c r="H80" s="2">
        <v>550</v>
      </c>
      <c r="I80" s="10">
        <v>10</v>
      </c>
      <c r="J80" s="2">
        <f t="shared" si="3"/>
        <v>5500</v>
      </c>
      <c r="K80" s="11">
        <v>11</v>
      </c>
      <c r="L80" s="12">
        <f t="shared" si="4"/>
        <v>69000</v>
      </c>
      <c r="M80" t="s">
        <v>167</v>
      </c>
    </row>
    <row r="81" spans="1:12" ht="15">
      <c r="A81">
        <v>78</v>
      </c>
      <c r="B81">
        <v>78</v>
      </c>
      <c r="C81">
        <v>78</v>
      </c>
      <c r="D81" t="s">
        <v>168</v>
      </c>
      <c r="E81" t="s">
        <v>21</v>
      </c>
      <c r="F81" s="2">
        <v>550</v>
      </c>
      <c r="G81" s="2">
        <v>1500</v>
      </c>
      <c r="H81" s="2">
        <v>550</v>
      </c>
      <c r="I81" s="10">
        <v>10</v>
      </c>
      <c r="J81" s="2">
        <f t="shared" si="3"/>
        <v>5500</v>
      </c>
      <c r="K81" s="11">
        <v>11</v>
      </c>
      <c r="L81" s="12">
        <f t="shared" si="4"/>
        <v>67500</v>
      </c>
    </row>
    <row r="82" spans="1:12" ht="15">
      <c r="A82">
        <v>79</v>
      </c>
      <c r="B82">
        <v>79</v>
      </c>
      <c r="C82">
        <v>79</v>
      </c>
      <c r="D82" t="s">
        <v>169</v>
      </c>
      <c r="E82" t="s">
        <v>21</v>
      </c>
      <c r="F82" s="2">
        <v>530</v>
      </c>
      <c r="H82" s="2">
        <v>400</v>
      </c>
      <c r="I82" s="10">
        <v>10</v>
      </c>
      <c r="J82" s="2">
        <f t="shared" si="3"/>
        <v>5300</v>
      </c>
      <c r="K82" s="11">
        <v>11</v>
      </c>
      <c r="L82" s="12">
        <f t="shared" si="4"/>
        <v>62300</v>
      </c>
    </row>
    <row r="83" spans="1:13" ht="15">
      <c r="A83">
        <v>81</v>
      </c>
      <c r="B83">
        <v>81</v>
      </c>
      <c r="C83">
        <v>80</v>
      </c>
      <c r="D83" t="s">
        <v>170</v>
      </c>
      <c r="E83" t="s">
        <v>112</v>
      </c>
      <c r="F83" s="2">
        <v>495</v>
      </c>
      <c r="G83" s="2">
        <v>1300</v>
      </c>
      <c r="H83" s="2">
        <v>495</v>
      </c>
      <c r="I83" s="10">
        <v>10</v>
      </c>
      <c r="J83" s="2">
        <f t="shared" si="3"/>
        <v>4950</v>
      </c>
      <c r="K83" s="11">
        <v>11</v>
      </c>
      <c r="L83" s="12">
        <f t="shared" si="4"/>
        <v>60700</v>
      </c>
      <c r="M83" t="s">
        <v>171</v>
      </c>
    </row>
    <row r="84" spans="1:13" ht="15">
      <c r="A84">
        <v>80</v>
      </c>
      <c r="B84">
        <v>80</v>
      </c>
      <c r="C84">
        <v>81</v>
      </c>
      <c r="D84" t="s">
        <v>172</v>
      </c>
      <c r="E84" t="s">
        <v>26</v>
      </c>
      <c r="F84" s="2">
        <v>500</v>
      </c>
      <c r="H84" s="2">
        <v>500</v>
      </c>
      <c r="I84" s="10">
        <v>10</v>
      </c>
      <c r="J84" s="2">
        <f t="shared" si="3"/>
        <v>5000</v>
      </c>
      <c r="K84" s="11">
        <v>11</v>
      </c>
      <c r="L84" s="12">
        <f t="shared" si="4"/>
        <v>60000</v>
      </c>
      <c r="M84" t="s">
        <v>153</v>
      </c>
    </row>
    <row r="85" spans="1:15" ht="15">
      <c r="A85">
        <v>83</v>
      </c>
      <c r="B85">
        <v>83</v>
      </c>
      <c r="C85">
        <v>82</v>
      </c>
      <c r="D85" t="s">
        <v>173</v>
      </c>
      <c r="E85" t="s">
        <v>174</v>
      </c>
      <c r="F85" s="2">
        <v>480</v>
      </c>
      <c r="G85" s="2">
        <f>+$E$1*O85</f>
        <v>1315</v>
      </c>
      <c r="H85" s="2">
        <v>480</v>
      </c>
      <c r="I85" s="10">
        <v>10</v>
      </c>
      <c r="J85" s="2">
        <f t="shared" si="3"/>
        <v>4800</v>
      </c>
      <c r="K85" s="11">
        <v>11</v>
      </c>
      <c r="L85" s="12">
        <f t="shared" si="4"/>
        <v>58915</v>
      </c>
      <c r="M85" t="s">
        <v>175</v>
      </c>
      <c r="O85" s="13">
        <v>500</v>
      </c>
    </row>
    <row r="86" spans="1:12" ht="15">
      <c r="A86">
        <v>82</v>
      </c>
      <c r="B86">
        <v>82</v>
      </c>
      <c r="C86">
        <v>83</v>
      </c>
      <c r="D86" t="s">
        <v>176</v>
      </c>
      <c r="E86" t="s">
        <v>26</v>
      </c>
      <c r="F86" s="2">
        <v>440</v>
      </c>
      <c r="H86" s="2">
        <v>440</v>
      </c>
      <c r="I86" s="10">
        <v>11</v>
      </c>
      <c r="J86" s="2">
        <f t="shared" si="3"/>
        <v>4840</v>
      </c>
      <c r="K86" s="11">
        <v>11</v>
      </c>
      <c r="L86" s="12">
        <f t="shared" si="4"/>
        <v>57640</v>
      </c>
    </row>
    <row r="87" spans="1:15" ht="15">
      <c r="A87">
        <v>85</v>
      </c>
      <c r="B87">
        <v>85</v>
      </c>
      <c r="C87">
        <v>84</v>
      </c>
      <c r="D87" t="s">
        <v>177</v>
      </c>
      <c r="E87" t="s">
        <v>21</v>
      </c>
      <c r="F87" s="2">
        <v>470</v>
      </c>
      <c r="H87" s="2">
        <v>470</v>
      </c>
      <c r="I87" s="10">
        <v>10</v>
      </c>
      <c r="J87" s="2">
        <f t="shared" si="3"/>
        <v>4700</v>
      </c>
      <c r="K87" s="11">
        <v>11</v>
      </c>
      <c r="L87" s="12">
        <f t="shared" si="4"/>
        <v>56400</v>
      </c>
      <c r="O87" s="13"/>
    </row>
    <row r="88" spans="1:15" ht="15">
      <c r="A88">
        <v>86</v>
      </c>
      <c r="B88">
        <v>86</v>
      </c>
      <c r="C88">
        <v>85</v>
      </c>
      <c r="D88" t="s">
        <v>178</v>
      </c>
      <c r="E88" t="s">
        <v>179</v>
      </c>
      <c r="F88" s="2">
        <v>470</v>
      </c>
      <c r="H88" s="2">
        <v>470</v>
      </c>
      <c r="I88" s="10">
        <v>10</v>
      </c>
      <c r="J88" s="2">
        <f t="shared" si="3"/>
        <v>4700</v>
      </c>
      <c r="K88" s="11">
        <v>11</v>
      </c>
      <c r="L88" s="12">
        <f t="shared" si="4"/>
        <v>56400</v>
      </c>
      <c r="O88" s="13"/>
    </row>
    <row r="89" spans="1:12" ht="15">
      <c r="A89">
        <v>88</v>
      </c>
      <c r="B89">
        <v>88</v>
      </c>
      <c r="C89">
        <v>86</v>
      </c>
      <c r="D89" t="s">
        <v>180</v>
      </c>
      <c r="E89" t="s">
        <v>139</v>
      </c>
      <c r="F89" s="2">
        <v>450</v>
      </c>
      <c r="G89" s="2">
        <v>800</v>
      </c>
      <c r="H89" s="2">
        <v>450</v>
      </c>
      <c r="I89" s="10">
        <v>10</v>
      </c>
      <c r="J89" s="2">
        <f t="shared" si="3"/>
        <v>4500</v>
      </c>
      <c r="K89" s="11">
        <v>11</v>
      </c>
      <c r="L89" s="12">
        <f t="shared" si="4"/>
        <v>54800</v>
      </c>
    </row>
    <row r="90" spans="1:15" ht="15">
      <c r="A90">
        <v>87</v>
      </c>
      <c r="B90">
        <v>87</v>
      </c>
      <c r="C90">
        <v>87</v>
      </c>
      <c r="D90" t="s">
        <v>181</v>
      </c>
      <c r="E90" t="s">
        <v>85</v>
      </c>
      <c r="F90" s="2">
        <v>450</v>
      </c>
      <c r="G90" s="2">
        <f>+$E$1*O90</f>
        <v>789</v>
      </c>
      <c r="H90" s="2">
        <v>450</v>
      </c>
      <c r="I90" s="10">
        <v>10</v>
      </c>
      <c r="J90" s="2">
        <f t="shared" si="3"/>
        <v>4500</v>
      </c>
      <c r="K90" s="11">
        <v>11</v>
      </c>
      <c r="L90" s="12">
        <f t="shared" si="4"/>
        <v>54789</v>
      </c>
      <c r="M90" t="s">
        <v>182</v>
      </c>
      <c r="O90" s="13">
        <v>300</v>
      </c>
    </row>
    <row r="91" spans="1:15" ht="15">
      <c r="A91">
        <v>89</v>
      </c>
      <c r="B91">
        <v>89</v>
      </c>
      <c r="C91">
        <v>88</v>
      </c>
      <c r="D91" t="s">
        <v>183</v>
      </c>
      <c r="E91" t="s">
        <v>107</v>
      </c>
      <c r="F91" s="2">
        <v>450</v>
      </c>
      <c r="G91" s="2">
        <f>+$E$1*O91</f>
        <v>526</v>
      </c>
      <c r="H91" s="2">
        <v>450</v>
      </c>
      <c r="I91" s="10">
        <v>10</v>
      </c>
      <c r="J91" s="2">
        <f t="shared" si="3"/>
        <v>4500</v>
      </c>
      <c r="K91" s="11">
        <v>11</v>
      </c>
      <c r="L91" s="12">
        <f t="shared" si="4"/>
        <v>54526</v>
      </c>
      <c r="M91" t="s">
        <v>184</v>
      </c>
      <c r="O91" s="13">
        <v>200</v>
      </c>
    </row>
    <row r="92" spans="1:13" ht="15">
      <c r="A92">
        <v>91</v>
      </c>
      <c r="B92">
        <v>91</v>
      </c>
      <c r="C92">
        <v>89</v>
      </c>
      <c r="D92" t="s">
        <v>185</v>
      </c>
      <c r="E92" t="s">
        <v>186</v>
      </c>
      <c r="F92" s="2">
        <v>440</v>
      </c>
      <c r="G92" s="2">
        <v>1500</v>
      </c>
      <c r="H92" s="2">
        <v>440</v>
      </c>
      <c r="I92" s="10">
        <v>10</v>
      </c>
      <c r="J92" s="2">
        <f t="shared" si="3"/>
        <v>4400</v>
      </c>
      <c r="K92" s="11">
        <v>11</v>
      </c>
      <c r="L92" s="12">
        <f t="shared" si="4"/>
        <v>54300</v>
      </c>
      <c r="M92" t="s">
        <v>187</v>
      </c>
    </row>
    <row r="93" spans="1:13" ht="15">
      <c r="A93">
        <v>90</v>
      </c>
      <c r="B93">
        <v>90</v>
      </c>
      <c r="C93">
        <v>90</v>
      </c>
      <c r="D93" t="s">
        <v>188</v>
      </c>
      <c r="E93" t="s">
        <v>39</v>
      </c>
      <c r="F93" s="2">
        <v>450</v>
      </c>
      <c r="H93" s="2">
        <v>450</v>
      </c>
      <c r="I93" s="10">
        <v>10</v>
      </c>
      <c r="J93" s="2">
        <f t="shared" si="3"/>
        <v>4500</v>
      </c>
      <c r="K93" s="11">
        <v>11</v>
      </c>
      <c r="L93" s="12">
        <f t="shared" si="4"/>
        <v>54000</v>
      </c>
      <c r="M93" t="s">
        <v>184</v>
      </c>
    </row>
    <row r="94" spans="1:15" ht="15">
      <c r="A94">
        <v>92</v>
      </c>
      <c r="B94">
        <v>92</v>
      </c>
      <c r="C94">
        <v>91</v>
      </c>
      <c r="D94" t="s">
        <v>189</v>
      </c>
      <c r="E94" t="s">
        <v>26</v>
      </c>
      <c r="F94" s="2">
        <v>440</v>
      </c>
      <c r="G94" s="2">
        <f>+$E$1*O94</f>
        <v>526</v>
      </c>
      <c r="H94" s="2">
        <v>440</v>
      </c>
      <c r="I94" s="10">
        <v>10</v>
      </c>
      <c r="J94" s="2">
        <f t="shared" si="3"/>
        <v>4400</v>
      </c>
      <c r="K94" s="11">
        <v>11</v>
      </c>
      <c r="L94" s="12">
        <f t="shared" si="4"/>
        <v>53326</v>
      </c>
      <c r="M94" t="s">
        <v>190</v>
      </c>
      <c r="O94" s="13">
        <v>200</v>
      </c>
    </row>
    <row r="95" spans="1:15" ht="15">
      <c r="A95">
        <v>84</v>
      </c>
      <c r="B95">
        <v>84</v>
      </c>
      <c r="C95">
        <v>92</v>
      </c>
      <c r="D95" t="s">
        <v>191</v>
      </c>
      <c r="E95" t="s">
        <v>107</v>
      </c>
      <c r="F95" s="2">
        <v>480</v>
      </c>
      <c r="I95" s="10">
        <v>10</v>
      </c>
      <c r="J95" s="2">
        <f t="shared" si="3"/>
        <v>4800</v>
      </c>
      <c r="K95" s="11">
        <v>11</v>
      </c>
      <c r="L95" s="12">
        <f t="shared" si="4"/>
        <v>52800</v>
      </c>
      <c r="O95" s="13"/>
    </row>
    <row r="96" spans="1:12" ht="15">
      <c r="A96">
        <v>93</v>
      </c>
      <c r="B96">
        <v>93</v>
      </c>
      <c r="C96">
        <v>93</v>
      </c>
      <c r="D96" t="s">
        <v>192</v>
      </c>
      <c r="E96" t="s">
        <v>139</v>
      </c>
      <c r="F96" s="2">
        <v>440</v>
      </c>
      <c r="H96" s="2">
        <v>405</v>
      </c>
      <c r="I96" s="10">
        <v>10</v>
      </c>
      <c r="J96" s="2">
        <f t="shared" si="3"/>
        <v>4400</v>
      </c>
      <c r="K96" s="11">
        <v>11</v>
      </c>
      <c r="L96" s="12">
        <f t="shared" si="4"/>
        <v>52450</v>
      </c>
    </row>
    <row r="97" spans="1:15" ht="15">
      <c r="A97">
        <v>94</v>
      </c>
      <c r="B97">
        <v>94</v>
      </c>
      <c r="C97">
        <v>94</v>
      </c>
      <c r="D97" t="s">
        <v>193</v>
      </c>
      <c r="E97" t="s">
        <v>107</v>
      </c>
      <c r="F97" s="2">
        <v>390</v>
      </c>
      <c r="G97" s="2">
        <f>+$E$1*O97</f>
        <v>1052</v>
      </c>
      <c r="H97" s="2">
        <v>390</v>
      </c>
      <c r="I97" s="10">
        <v>11</v>
      </c>
      <c r="J97" s="2">
        <f t="shared" si="3"/>
        <v>4290</v>
      </c>
      <c r="K97" s="11">
        <v>11</v>
      </c>
      <c r="L97" s="12">
        <f t="shared" si="4"/>
        <v>52142</v>
      </c>
      <c r="O97" s="13">
        <v>400</v>
      </c>
    </row>
    <row r="98" spans="1:13" ht="15">
      <c r="A98">
        <v>95</v>
      </c>
      <c r="B98">
        <v>95</v>
      </c>
      <c r="C98">
        <v>95</v>
      </c>
      <c r="D98" t="s">
        <v>194</v>
      </c>
      <c r="E98" t="s">
        <v>99</v>
      </c>
      <c r="F98" s="2">
        <v>420</v>
      </c>
      <c r="G98" s="2">
        <v>1200</v>
      </c>
      <c r="H98" s="2">
        <v>420</v>
      </c>
      <c r="I98" s="10">
        <v>10</v>
      </c>
      <c r="J98" s="2">
        <f t="shared" si="3"/>
        <v>4200</v>
      </c>
      <c r="K98" s="11">
        <v>11</v>
      </c>
      <c r="L98" s="12">
        <f t="shared" si="4"/>
        <v>51600</v>
      </c>
      <c r="M98" t="s">
        <v>195</v>
      </c>
    </row>
    <row r="99" spans="1:13" ht="15">
      <c r="A99">
        <v>96</v>
      </c>
      <c r="B99">
        <v>96</v>
      </c>
      <c r="C99">
        <v>96</v>
      </c>
      <c r="D99" t="s">
        <v>196</v>
      </c>
      <c r="E99" t="s">
        <v>158</v>
      </c>
      <c r="F99" s="2">
        <v>420</v>
      </c>
      <c r="G99" s="2">
        <v>500</v>
      </c>
      <c r="H99" s="2">
        <v>420</v>
      </c>
      <c r="I99" s="10">
        <v>10</v>
      </c>
      <c r="J99" s="2">
        <f t="shared" si="3"/>
        <v>4200</v>
      </c>
      <c r="K99" s="11">
        <v>11</v>
      </c>
      <c r="L99" s="12">
        <f t="shared" si="4"/>
        <v>50900</v>
      </c>
      <c r="M99" t="s">
        <v>197</v>
      </c>
    </row>
    <row r="100" spans="1:12" ht="15">
      <c r="A100">
        <v>97</v>
      </c>
      <c r="B100">
        <v>97</v>
      </c>
      <c r="C100">
        <v>97</v>
      </c>
      <c r="D100" t="s">
        <v>198</v>
      </c>
      <c r="E100" t="s">
        <v>143</v>
      </c>
      <c r="F100" s="2">
        <v>420</v>
      </c>
      <c r="H100" s="2">
        <v>350</v>
      </c>
      <c r="I100" s="10">
        <v>10</v>
      </c>
      <c r="J100" s="2">
        <f t="shared" si="3"/>
        <v>4200</v>
      </c>
      <c r="K100" s="11">
        <v>11</v>
      </c>
      <c r="L100" s="12">
        <f t="shared" si="4"/>
        <v>49700</v>
      </c>
    </row>
    <row r="101" spans="1:15" ht="15">
      <c r="A101">
        <v>98</v>
      </c>
      <c r="B101">
        <v>98</v>
      </c>
      <c r="C101">
        <v>98</v>
      </c>
      <c r="D101" t="s">
        <v>199</v>
      </c>
      <c r="E101" t="s">
        <v>139</v>
      </c>
      <c r="F101" s="2">
        <v>400</v>
      </c>
      <c r="G101" s="2">
        <f>+$E$1*O101</f>
        <v>1052</v>
      </c>
      <c r="H101" s="2">
        <v>400</v>
      </c>
      <c r="I101" s="10">
        <v>10</v>
      </c>
      <c r="J101" s="2">
        <f t="shared" si="3"/>
        <v>4000</v>
      </c>
      <c r="K101" s="11">
        <v>11</v>
      </c>
      <c r="L101" s="12">
        <f t="shared" si="4"/>
        <v>49052</v>
      </c>
      <c r="M101" t="s">
        <v>200</v>
      </c>
      <c r="O101" s="13">
        <v>400</v>
      </c>
    </row>
    <row r="102" spans="1:12" ht="15">
      <c r="A102">
        <v>99</v>
      </c>
      <c r="B102">
        <v>99</v>
      </c>
      <c r="C102">
        <v>99</v>
      </c>
      <c r="D102" t="s">
        <v>201</v>
      </c>
      <c r="E102" t="s">
        <v>202</v>
      </c>
      <c r="F102" s="2">
        <v>400</v>
      </c>
      <c r="G102" s="2">
        <v>1000</v>
      </c>
      <c r="H102" s="2">
        <v>400</v>
      </c>
      <c r="I102" s="10">
        <v>10</v>
      </c>
      <c r="J102" s="2">
        <f t="shared" si="3"/>
        <v>4000</v>
      </c>
      <c r="K102" s="11">
        <v>11</v>
      </c>
      <c r="L102" s="12">
        <f t="shared" si="4"/>
        <v>49000</v>
      </c>
    </row>
    <row r="103" spans="1:15" ht="15">
      <c r="A103">
        <v>107</v>
      </c>
      <c r="B103">
        <v>107</v>
      </c>
      <c r="C103">
        <v>100</v>
      </c>
      <c r="D103" t="s">
        <v>203</v>
      </c>
      <c r="E103" t="s">
        <v>39</v>
      </c>
      <c r="F103" s="2">
        <v>385</v>
      </c>
      <c r="G103" s="2">
        <f>+$E$1*O103</f>
        <v>2630</v>
      </c>
      <c r="H103" s="2">
        <v>385</v>
      </c>
      <c r="I103" s="10">
        <v>10</v>
      </c>
      <c r="J103" s="2">
        <f t="shared" si="3"/>
        <v>3850</v>
      </c>
      <c r="K103" s="11">
        <v>11</v>
      </c>
      <c r="L103" s="12">
        <f t="shared" si="4"/>
        <v>48830</v>
      </c>
      <c r="O103" s="13">
        <v>1000</v>
      </c>
    </row>
    <row r="104" spans="1:15" ht="15">
      <c r="A104">
        <v>100</v>
      </c>
      <c r="B104">
        <v>100</v>
      </c>
      <c r="C104">
        <v>101</v>
      </c>
      <c r="D104" t="s">
        <v>204</v>
      </c>
      <c r="E104" t="s">
        <v>139</v>
      </c>
      <c r="F104" s="2">
        <v>400</v>
      </c>
      <c r="G104" s="2">
        <f>+$E$1*O104</f>
        <v>789</v>
      </c>
      <c r="H104" s="2">
        <v>380</v>
      </c>
      <c r="I104" s="10">
        <v>10</v>
      </c>
      <c r="J104" s="2">
        <f t="shared" si="3"/>
        <v>4000</v>
      </c>
      <c r="K104" s="11">
        <v>11</v>
      </c>
      <c r="L104" s="12">
        <f t="shared" si="4"/>
        <v>48589</v>
      </c>
      <c r="M104" t="s">
        <v>205</v>
      </c>
      <c r="O104" s="13">
        <v>300</v>
      </c>
    </row>
    <row r="105" spans="1:12" ht="15">
      <c r="A105">
        <v>101</v>
      </c>
      <c r="B105">
        <v>101</v>
      </c>
      <c r="C105">
        <v>102</v>
      </c>
      <c r="D105" t="s">
        <v>206</v>
      </c>
      <c r="E105" t="s">
        <v>18</v>
      </c>
      <c r="F105" s="2">
        <v>400</v>
      </c>
      <c r="H105" s="2">
        <v>400</v>
      </c>
      <c r="I105" s="10">
        <v>10</v>
      </c>
      <c r="J105" s="2">
        <f t="shared" si="3"/>
        <v>4000</v>
      </c>
      <c r="K105" s="11">
        <v>11</v>
      </c>
      <c r="L105" s="12">
        <f t="shared" si="4"/>
        <v>48000</v>
      </c>
    </row>
    <row r="106" spans="1:12" ht="15">
      <c r="A106">
        <v>102</v>
      </c>
      <c r="B106">
        <v>102</v>
      </c>
      <c r="C106">
        <v>103</v>
      </c>
      <c r="D106" t="s">
        <v>207</v>
      </c>
      <c r="E106" t="s">
        <v>21</v>
      </c>
      <c r="F106" s="2">
        <v>400</v>
      </c>
      <c r="H106" s="2">
        <v>400</v>
      </c>
      <c r="I106" s="10">
        <v>10</v>
      </c>
      <c r="J106" s="2">
        <f t="shared" si="3"/>
        <v>4000</v>
      </c>
      <c r="K106" s="11">
        <v>11</v>
      </c>
      <c r="L106" s="12">
        <f t="shared" si="4"/>
        <v>48000</v>
      </c>
    </row>
    <row r="107" spans="1:12" ht="15">
      <c r="A107">
        <v>103</v>
      </c>
      <c r="B107">
        <v>103</v>
      </c>
      <c r="C107">
        <v>104</v>
      </c>
      <c r="D107" t="s">
        <v>208</v>
      </c>
      <c r="E107" t="s">
        <v>158</v>
      </c>
      <c r="F107" s="2">
        <v>400</v>
      </c>
      <c r="H107" s="2">
        <v>365</v>
      </c>
      <c r="I107" s="10">
        <v>10</v>
      </c>
      <c r="J107" s="2">
        <f t="shared" si="3"/>
        <v>4000</v>
      </c>
      <c r="K107" s="11">
        <v>11</v>
      </c>
      <c r="L107" s="12">
        <f t="shared" si="4"/>
        <v>47650</v>
      </c>
    </row>
    <row r="108" spans="1:12" ht="15">
      <c r="A108">
        <v>104</v>
      </c>
      <c r="B108">
        <v>104</v>
      </c>
      <c r="C108">
        <v>105</v>
      </c>
      <c r="D108" t="s">
        <v>209</v>
      </c>
      <c r="E108" t="s">
        <v>143</v>
      </c>
      <c r="F108" s="2">
        <v>390</v>
      </c>
      <c r="G108" s="2">
        <v>500</v>
      </c>
      <c r="H108" s="2">
        <v>385</v>
      </c>
      <c r="I108" s="10">
        <v>10</v>
      </c>
      <c r="J108" s="2">
        <f t="shared" si="3"/>
        <v>3900</v>
      </c>
      <c r="K108" s="11">
        <v>11</v>
      </c>
      <c r="L108" s="12">
        <f t="shared" si="4"/>
        <v>47250</v>
      </c>
    </row>
    <row r="109" spans="1:12" ht="15">
      <c r="A109">
        <v>105</v>
      </c>
      <c r="B109">
        <v>105</v>
      </c>
      <c r="C109">
        <v>106</v>
      </c>
      <c r="D109" t="s">
        <v>210</v>
      </c>
      <c r="E109" t="s">
        <v>26</v>
      </c>
      <c r="F109" s="2">
        <v>390</v>
      </c>
      <c r="H109" s="2">
        <v>390</v>
      </c>
      <c r="I109" s="10">
        <v>10</v>
      </c>
      <c r="J109" s="2">
        <f t="shared" si="3"/>
        <v>3900</v>
      </c>
      <c r="K109" s="11">
        <v>11</v>
      </c>
      <c r="L109" s="12">
        <f t="shared" si="4"/>
        <v>46800</v>
      </c>
    </row>
    <row r="110" spans="1:12" ht="15">
      <c r="A110">
        <v>106</v>
      </c>
      <c r="B110">
        <v>106</v>
      </c>
      <c r="C110">
        <v>107</v>
      </c>
      <c r="D110" t="s">
        <v>192</v>
      </c>
      <c r="E110" t="s">
        <v>85</v>
      </c>
      <c r="F110" s="2">
        <v>390</v>
      </c>
      <c r="H110" s="2">
        <v>390</v>
      </c>
      <c r="I110" s="10">
        <v>10</v>
      </c>
      <c r="J110" s="2">
        <f t="shared" si="3"/>
        <v>3900</v>
      </c>
      <c r="K110" s="11">
        <v>11</v>
      </c>
      <c r="L110" s="12">
        <f t="shared" si="4"/>
        <v>46800</v>
      </c>
    </row>
    <row r="111" spans="1:13" ht="15">
      <c r="A111">
        <v>108</v>
      </c>
      <c r="B111">
        <v>108</v>
      </c>
      <c r="C111">
        <v>108</v>
      </c>
      <c r="D111" t="s">
        <v>211</v>
      </c>
      <c r="E111" t="s">
        <v>26</v>
      </c>
      <c r="F111" s="2">
        <v>380</v>
      </c>
      <c r="G111" s="2">
        <v>1200</v>
      </c>
      <c r="H111" s="2">
        <v>380</v>
      </c>
      <c r="I111" s="10">
        <v>10</v>
      </c>
      <c r="J111" s="2">
        <f t="shared" si="3"/>
        <v>3800</v>
      </c>
      <c r="K111" s="11">
        <v>11</v>
      </c>
      <c r="L111" s="12">
        <f t="shared" si="4"/>
        <v>46800</v>
      </c>
      <c r="M111" t="s">
        <v>212</v>
      </c>
    </row>
    <row r="112" spans="1:12" ht="15">
      <c r="A112">
        <v>109</v>
      </c>
      <c r="B112">
        <v>109</v>
      </c>
      <c r="C112">
        <v>109</v>
      </c>
      <c r="D112" t="s">
        <v>192</v>
      </c>
      <c r="E112" t="s">
        <v>174</v>
      </c>
      <c r="F112" s="2">
        <v>380</v>
      </c>
      <c r="H112" s="2">
        <v>345</v>
      </c>
      <c r="I112" s="10">
        <v>10</v>
      </c>
      <c r="J112" s="2">
        <f t="shared" si="3"/>
        <v>3800</v>
      </c>
      <c r="K112" s="11">
        <v>11</v>
      </c>
      <c r="L112" s="12">
        <f t="shared" si="4"/>
        <v>45250</v>
      </c>
    </row>
    <row r="113" spans="1:15" ht="15">
      <c r="A113">
        <v>110</v>
      </c>
      <c r="B113">
        <v>110</v>
      </c>
      <c r="C113">
        <v>110</v>
      </c>
      <c r="D113" t="s">
        <v>213</v>
      </c>
      <c r="E113" t="s">
        <v>26</v>
      </c>
      <c r="F113" s="2">
        <v>340</v>
      </c>
      <c r="G113" s="2">
        <f>+$E$1*O113</f>
        <v>263</v>
      </c>
      <c r="H113" s="2">
        <v>340</v>
      </c>
      <c r="I113" s="10">
        <v>11</v>
      </c>
      <c r="J113" s="2">
        <f t="shared" si="3"/>
        <v>3740</v>
      </c>
      <c r="K113" s="11">
        <v>11</v>
      </c>
      <c r="L113" s="12">
        <f t="shared" si="4"/>
        <v>44803</v>
      </c>
      <c r="O113" s="13">
        <v>100</v>
      </c>
    </row>
    <row r="114" spans="1:13" ht="15">
      <c r="A114">
        <v>111</v>
      </c>
      <c r="B114">
        <v>111</v>
      </c>
      <c r="C114">
        <v>111</v>
      </c>
      <c r="D114" t="s">
        <v>214</v>
      </c>
      <c r="E114" t="s">
        <v>158</v>
      </c>
      <c r="F114" s="2">
        <v>370</v>
      </c>
      <c r="G114" s="2">
        <v>250</v>
      </c>
      <c r="H114" s="2">
        <v>370</v>
      </c>
      <c r="I114" s="10">
        <v>10</v>
      </c>
      <c r="J114" s="2">
        <f t="shared" si="3"/>
        <v>3700</v>
      </c>
      <c r="K114" s="11">
        <v>11</v>
      </c>
      <c r="L114" s="12">
        <f t="shared" si="4"/>
        <v>44650</v>
      </c>
      <c r="M114" t="s">
        <v>215</v>
      </c>
    </row>
    <row r="115" spans="1:12" ht="15">
      <c r="A115">
        <v>112</v>
      </c>
      <c r="B115">
        <v>112</v>
      </c>
      <c r="C115">
        <v>112</v>
      </c>
      <c r="D115" t="s">
        <v>216</v>
      </c>
      <c r="E115" t="s">
        <v>107</v>
      </c>
      <c r="F115" s="2">
        <v>370</v>
      </c>
      <c r="H115" s="2">
        <v>370</v>
      </c>
      <c r="I115" s="10">
        <v>10</v>
      </c>
      <c r="J115" s="2">
        <f t="shared" si="3"/>
        <v>3700</v>
      </c>
      <c r="K115" s="11">
        <v>11</v>
      </c>
      <c r="L115" s="12">
        <f t="shared" si="4"/>
        <v>44400</v>
      </c>
    </row>
    <row r="116" spans="1:12" ht="15">
      <c r="A116">
        <v>113</v>
      </c>
      <c r="B116">
        <v>113</v>
      </c>
      <c r="C116">
        <v>113</v>
      </c>
      <c r="D116" t="s">
        <v>217</v>
      </c>
      <c r="E116" t="s">
        <v>18</v>
      </c>
      <c r="F116" s="2">
        <v>365</v>
      </c>
      <c r="H116" s="2">
        <v>365</v>
      </c>
      <c r="I116" s="10">
        <v>10</v>
      </c>
      <c r="J116" s="2">
        <f t="shared" si="3"/>
        <v>3650</v>
      </c>
      <c r="K116" s="11">
        <v>11</v>
      </c>
      <c r="L116" s="12">
        <f t="shared" si="4"/>
        <v>43800</v>
      </c>
    </row>
    <row r="117" spans="1:12" ht="15">
      <c r="A117">
        <v>114</v>
      </c>
      <c r="B117">
        <v>114</v>
      </c>
      <c r="C117">
        <v>114</v>
      </c>
      <c r="D117" t="s">
        <v>218</v>
      </c>
      <c r="E117" t="s">
        <v>26</v>
      </c>
      <c r="F117" s="2">
        <v>360</v>
      </c>
      <c r="H117" s="2">
        <v>360</v>
      </c>
      <c r="I117" s="10">
        <v>10</v>
      </c>
      <c r="J117" s="2">
        <f t="shared" si="3"/>
        <v>3600</v>
      </c>
      <c r="K117" s="11">
        <v>11</v>
      </c>
      <c r="L117" s="12">
        <f t="shared" si="4"/>
        <v>43200</v>
      </c>
    </row>
    <row r="118" spans="1:13" ht="15">
      <c r="A118">
        <v>115</v>
      </c>
      <c r="B118">
        <v>115</v>
      </c>
      <c r="C118">
        <v>115</v>
      </c>
      <c r="D118" t="s">
        <v>219</v>
      </c>
      <c r="E118" t="s">
        <v>139</v>
      </c>
      <c r="F118" s="2">
        <v>355</v>
      </c>
      <c r="H118" s="2">
        <v>355</v>
      </c>
      <c r="I118" s="10">
        <v>10</v>
      </c>
      <c r="J118" s="2">
        <f t="shared" si="3"/>
        <v>3550</v>
      </c>
      <c r="K118" s="11">
        <v>11</v>
      </c>
      <c r="L118" s="12">
        <f t="shared" si="4"/>
        <v>42600</v>
      </c>
      <c r="M118" t="s">
        <v>220</v>
      </c>
    </row>
    <row r="119" spans="1:12" ht="15">
      <c r="A119">
        <v>116</v>
      </c>
      <c r="B119">
        <v>116</v>
      </c>
      <c r="C119">
        <v>116</v>
      </c>
      <c r="D119" t="s">
        <v>221</v>
      </c>
      <c r="E119" t="s">
        <v>21</v>
      </c>
      <c r="F119" s="2">
        <v>350</v>
      </c>
      <c r="G119" s="2">
        <v>200</v>
      </c>
      <c r="H119" s="2">
        <v>350</v>
      </c>
      <c r="I119" s="10">
        <v>10</v>
      </c>
      <c r="J119" s="2">
        <f t="shared" si="3"/>
        <v>3500</v>
      </c>
      <c r="K119" s="11">
        <v>11</v>
      </c>
      <c r="L119" s="12">
        <f t="shared" si="4"/>
        <v>42200</v>
      </c>
    </row>
    <row r="120" spans="1:12" ht="15">
      <c r="A120">
        <v>118</v>
      </c>
      <c r="B120">
        <v>118</v>
      </c>
      <c r="C120">
        <v>117</v>
      </c>
      <c r="D120" t="s">
        <v>222</v>
      </c>
      <c r="E120" t="s">
        <v>35</v>
      </c>
      <c r="F120" s="2">
        <v>345</v>
      </c>
      <c r="H120" s="2">
        <v>345</v>
      </c>
      <c r="I120" s="10">
        <v>10</v>
      </c>
      <c r="J120" s="2">
        <f t="shared" si="3"/>
        <v>3450</v>
      </c>
      <c r="K120" s="11">
        <v>11</v>
      </c>
      <c r="L120" s="12">
        <f t="shared" si="4"/>
        <v>41400</v>
      </c>
    </row>
    <row r="121" spans="1:13" ht="15">
      <c r="A121">
        <v>119</v>
      </c>
      <c r="B121">
        <v>119</v>
      </c>
      <c r="C121">
        <v>118</v>
      </c>
      <c r="D121" t="s">
        <v>223</v>
      </c>
      <c r="E121" t="s">
        <v>224</v>
      </c>
      <c r="F121" s="2">
        <v>340</v>
      </c>
      <c r="H121" s="2">
        <v>340</v>
      </c>
      <c r="I121" s="10">
        <v>10</v>
      </c>
      <c r="J121" s="2">
        <f t="shared" si="3"/>
        <v>3400</v>
      </c>
      <c r="K121" s="11">
        <v>11</v>
      </c>
      <c r="L121" s="12">
        <f t="shared" si="4"/>
        <v>40800</v>
      </c>
      <c r="M121" t="s">
        <v>225</v>
      </c>
    </row>
    <row r="122" spans="1:12" ht="15">
      <c r="A122">
        <v>120</v>
      </c>
      <c r="B122">
        <v>120</v>
      </c>
      <c r="C122">
        <v>119</v>
      </c>
      <c r="D122" t="s">
        <v>226</v>
      </c>
      <c r="E122" t="s">
        <v>39</v>
      </c>
      <c r="F122" s="2">
        <v>330</v>
      </c>
      <c r="H122" s="2">
        <v>330</v>
      </c>
      <c r="I122" s="10">
        <v>10</v>
      </c>
      <c r="J122" s="2">
        <f t="shared" si="3"/>
        <v>3300</v>
      </c>
      <c r="K122" s="11">
        <v>11</v>
      </c>
      <c r="L122" s="12">
        <f t="shared" si="4"/>
        <v>39600</v>
      </c>
    </row>
    <row r="123" spans="1:12" ht="15">
      <c r="A123">
        <v>121</v>
      </c>
      <c r="B123">
        <v>121</v>
      </c>
      <c r="C123">
        <v>120</v>
      </c>
      <c r="D123" t="s">
        <v>227</v>
      </c>
      <c r="E123" t="s">
        <v>139</v>
      </c>
      <c r="F123" s="2">
        <v>330</v>
      </c>
      <c r="H123" s="2">
        <v>330</v>
      </c>
      <c r="I123" s="10">
        <v>10</v>
      </c>
      <c r="J123" s="2">
        <f t="shared" si="3"/>
        <v>3300</v>
      </c>
      <c r="K123" s="11">
        <v>11</v>
      </c>
      <c r="L123" s="12">
        <f t="shared" si="4"/>
        <v>39600</v>
      </c>
    </row>
    <row r="124" spans="1:12" ht="15">
      <c r="A124">
        <v>122</v>
      </c>
      <c r="B124">
        <v>122</v>
      </c>
      <c r="C124">
        <v>121</v>
      </c>
      <c r="D124" t="s">
        <v>228</v>
      </c>
      <c r="E124" t="s">
        <v>229</v>
      </c>
      <c r="F124" s="2">
        <v>330</v>
      </c>
      <c r="H124" s="2">
        <v>330</v>
      </c>
      <c r="I124" s="10">
        <v>10</v>
      </c>
      <c r="J124" s="2">
        <f t="shared" si="3"/>
        <v>3300</v>
      </c>
      <c r="K124" s="11">
        <v>11</v>
      </c>
      <c r="L124" s="12">
        <f t="shared" si="4"/>
        <v>39600</v>
      </c>
    </row>
    <row r="125" spans="1:12" ht="15">
      <c r="A125">
        <v>126</v>
      </c>
      <c r="B125">
        <v>126</v>
      </c>
      <c r="C125">
        <v>122</v>
      </c>
      <c r="D125" t="s">
        <v>230</v>
      </c>
      <c r="E125" t="s">
        <v>26</v>
      </c>
      <c r="F125" s="2">
        <v>300</v>
      </c>
      <c r="G125" s="2">
        <v>400</v>
      </c>
      <c r="H125" s="2">
        <v>620</v>
      </c>
      <c r="I125" s="10">
        <v>10</v>
      </c>
      <c r="J125" s="2">
        <f t="shared" si="3"/>
        <v>3000</v>
      </c>
      <c r="K125" s="11">
        <v>11</v>
      </c>
      <c r="L125" s="12">
        <f t="shared" si="4"/>
        <v>39600</v>
      </c>
    </row>
    <row r="126" spans="1:13" ht="15">
      <c r="A126">
        <v>123</v>
      </c>
      <c r="B126">
        <v>123</v>
      </c>
      <c r="C126">
        <v>123</v>
      </c>
      <c r="D126" t="s">
        <v>231</v>
      </c>
      <c r="E126" t="s">
        <v>99</v>
      </c>
      <c r="F126" s="2">
        <v>325</v>
      </c>
      <c r="H126" s="2">
        <v>325</v>
      </c>
      <c r="I126" s="10">
        <v>10</v>
      </c>
      <c r="J126" s="2">
        <f t="shared" si="3"/>
        <v>3250</v>
      </c>
      <c r="K126" s="11">
        <v>11</v>
      </c>
      <c r="L126" s="12">
        <f t="shared" si="4"/>
        <v>39000</v>
      </c>
      <c r="M126" t="s">
        <v>232</v>
      </c>
    </row>
    <row r="127" spans="1:12" ht="15">
      <c r="A127">
        <v>124</v>
      </c>
      <c r="B127">
        <v>124</v>
      </c>
      <c r="C127">
        <v>124</v>
      </c>
      <c r="D127" t="s">
        <v>233</v>
      </c>
      <c r="E127" t="s">
        <v>234</v>
      </c>
      <c r="F127" s="2">
        <v>320</v>
      </c>
      <c r="G127" s="2">
        <v>500</v>
      </c>
      <c r="H127" s="2">
        <v>320</v>
      </c>
      <c r="I127" s="10">
        <v>10</v>
      </c>
      <c r="J127" s="2">
        <f t="shared" si="3"/>
        <v>3200</v>
      </c>
      <c r="K127" s="11">
        <v>11</v>
      </c>
      <c r="L127" s="12">
        <f t="shared" si="4"/>
        <v>38900</v>
      </c>
    </row>
    <row r="128" spans="1:12" ht="15">
      <c r="A128">
        <v>117</v>
      </c>
      <c r="B128">
        <v>117</v>
      </c>
      <c r="C128">
        <v>125</v>
      </c>
      <c r="D128" t="s">
        <v>235</v>
      </c>
      <c r="E128" t="s">
        <v>155</v>
      </c>
      <c r="F128" s="2">
        <v>350</v>
      </c>
      <c r="I128" s="10">
        <v>10</v>
      </c>
      <c r="J128" s="2">
        <f t="shared" si="3"/>
        <v>3500</v>
      </c>
      <c r="K128" s="11">
        <v>11</v>
      </c>
      <c r="L128" s="12">
        <f t="shared" si="4"/>
        <v>38500</v>
      </c>
    </row>
    <row r="129" spans="1:13" ht="15">
      <c r="A129">
        <v>125</v>
      </c>
      <c r="B129">
        <v>125</v>
      </c>
      <c r="C129">
        <v>126</v>
      </c>
      <c r="D129" t="s">
        <v>236</v>
      </c>
      <c r="E129" t="s">
        <v>107</v>
      </c>
      <c r="F129" s="2">
        <v>320</v>
      </c>
      <c r="H129" s="2">
        <v>320</v>
      </c>
      <c r="I129" s="10">
        <v>10</v>
      </c>
      <c r="J129" s="2">
        <f t="shared" si="3"/>
        <v>3200</v>
      </c>
      <c r="K129" s="11">
        <v>11</v>
      </c>
      <c r="L129" s="12">
        <f t="shared" si="4"/>
        <v>38400</v>
      </c>
      <c r="M129" t="s">
        <v>237</v>
      </c>
    </row>
    <row r="130" spans="1:13" ht="15">
      <c r="A130">
        <v>127</v>
      </c>
      <c r="B130">
        <v>127</v>
      </c>
      <c r="C130">
        <v>127</v>
      </c>
      <c r="D130" t="s">
        <v>238</v>
      </c>
      <c r="E130" t="s">
        <v>143</v>
      </c>
      <c r="F130" s="2">
        <v>300</v>
      </c>
      <c r="G130" s="2">
        <v>300</v>
      </c>
      <c r="H130" s="2">
        <v>300</v>
      </c>
      <c r="I130" s="10">
        <v>10</v>
      </c>
      <c r="J130" s="2">
        <f t="shared" si="3"/>
        <v>3000</v>
      </c>
      <c r="K130" s="11">
        <v>11</v>
      </c>
      <c r="L130" s="12">
        <f t="shared" si="4"/>
        <v>36300</v>
      </c>
      <c r="M130" t="s">
        <v>239</v>
      </c>
    </row>
    <row r="131" spans="1:15" ht="15">
      <c r="A131">
        <v>128</v>
      </c>
      <c r="B131">
        <v>128</v>
      </c>
      <c r="C131">
        <v>128</v>
      </c>
      <c r="D131" t="s">
        <v>240</v>
      </c>
      <c r="E131" t="s">
        <v>18</v>
      </c>
      <c r="F131" s="2">
        <v>300</v>
      </c>
      <c r="G131" s="2">
        <f>+$E$1*O131</f>
        <v>263</v>
      </c>
      <c r="H131" s="2">
        <v>300</v>
      </c>
      <c r="I131" s="10">
        <v>10</v>
      </c>
      <c r="J131" s="2">
        <f t="shared" si="3"/>
        <v>3000</v>
      </c>
      <c r="K131" s="11">
        <v>11</v>
      </c>
      <c r="L131" s="12">
        <f t="shared" si="4"/>
        <v>36263</v>
      </c>
      <c r="O131" s="13">
        <v>100</v>
      </c>
    </row>
    <row r="132" spans="1:15" ht="15">
      <c r="A132">
        <v>129</v>
      </c>
      <c r="B132">
        <v>129</v>
      </c>
      <c r="C132">
        <v>129</v>
      </c>
      <c r="D132" t="s">
        <v>241</v>
      </c>
      <c r="E132" t="s">
        <v>21</v>
      </c>
      <c r="F132" s="2">
        <v>300</v>
      </c>
      <c r="G132" s="2">
        <f>+$E$1*O132</f>
        <v>263</v>
      </c>
      <c r="H132" s="2">
        <v>300</v>
      </c>
      <c r="I132" s="10">
        <v>10</v>
      </c>
      <c r="J132" s="2">
        <f aca="true" t="shared" si="5" ref="J132:J195">+F132*I132</f>
        <v>3000</v>
      </c>
      <c r="K132" s="11">
        <v>11</v>
      </c>
      <c r="L132" s="12">
        <f t="shared" si="4"/>
        <v>36263</v>
      </c>
      <c r="O132" s="13">
        <v>100</v>
      </c>
    </row>
    <row r="133" spans="1:12" ht="15">
      <c r="A133">
        <v>130</v>
      </c>
      <c r="B133">
        <v>130</v>
      </c>
      <c r="C133">
        <v>130</v>
      </c>
      <c r="D133" t="s">
        <v>242</v>
      </c>
      <c r="E133" t="s">
        <v>85</v>
      </c>
      <c r="F133" s="2">
        <v>300</v>
      </c>
      <c r="H133" s="2">
        <v>300</v>
      </c>
      <c r="I133" s="10">
        <v>10</v>
      </c>
      <c r="J133" s="2">
        <f t="shared" si="5"/>
        <v>3000</v>
      </c>
      <c r="K133" s="11">
        <v>11</v>
      </c>
      <c r="L133" s="12">
        <f aca="true" t="shared" si="6" ref="L133:L196">(+J133*K133)+G133+(H133*10)</f>
        <v>36000</v>
      </c>
    </row>
    <row r="134" spans="1:12" ht="15">
      <c r="A134">
        <v>131</v>
      </c>
      <c r="B134">
        <v>131</v>
      </c>
      <c r="C134">
        <v>131</v>
      </c>
      <c r="D134" t="s">
        <v>243</v>
      </c>
      <c r="E134" t="s">
        <v>143</v>
      </c>
      <c r="F134" s="2">
        <v>300</v>
      </c>
      <c r="H134" s="2">
        <v>300</v>
      </c>
      <c r="I134" s="10">
        <v>10</v>
      </c>
      <c r="J134" s="2">
        <f t="shared" si="5"/>
        <v>3000</v>
      </c>
      <c r="K134" s="11">
        <v>11</v>
      </c>
      <c r="L134" s="12">
        <f t="shared" si="6"/>
        <v>36000</v>
      </c>
    </row>
    <row r="135" spans="1:12" ht="15">
      <c r="A135">
        <v>132</v>
      </c>
      <c r="B135">
        <v>132</v>
      </c>
      <c r="C135">
        <v>132</v>
      </c>
      <c r="D135" t="s">
        <v>244</v>
      </c>
      <c r="E135" t="s">
        <v>158</v>
      </c>
      <c r="F135" s="2">
        <v>300</v>
      </c>
      <c r="H135" s="2">
        <v>300</v>
      </c>
      <c r="I135" s="10">
        <v>10</v>
      </c>
      <c r="J135" s="2">
        <f t="shared" si="5"/>
        <v>3000</v>
      </c>
      <c r="K135" s="11">
        <v>11</v>
      </c>
      <c r="L135" s="12">
        <f t="shared" si="6"/>
        <v>36000</v>
      </c>
    </row>
    <row r="136" spans="1:12" ht="15">
      <c r="A136">
        <v>133</v>
      </c>
      <c r="B136">
        <v>133</v>
      </c>
      <c r="C136">
        <v>133</v>
      </c>
      <c r="D136" t="s">
        <v>245</v>
      </c>
      <c r="E136" t="s">
        <v>139</v>
      </c>
      <c r="F136" s="2">
        <v>300</v>
      </c>
      <c r="H136" s="2">
        <v>300</v>
      </c>
      <c r="I136" s="10">
        <v>10</v>
      </c>
      <c r="J136" s="2">
        <f t="shared" si="5"/>
        <v>3000</v>
      </c>
      <c r="K136" s="11">
        <v>11</v>
      </c>
      <c r="L136" s="12">
        <f t="shared" si="6"/>
        <v>36000</v>
      </c>
    </row>
    <row r="137" spans="1:13" ht="15">
      <c r="A137">
        <v>134</v>
      </c>
      <c r="B137">
        <v>134</v>
      </c>
      <c r="C137">
        <v>134</v>
      </c>
      <c r="D137" t="s">
        <v>246</v>
      </c>
      <c r="E137" t="s">
        <v>158</v>
      </c>
      <c r="F137" s="2">
        <v>300</v>
      </c>
      <c r="H137" s="2">
        <v>300</v>
      </c>
      <c r="I137" s="10">
        <v>10</v>
      </c>
      <c r="J137" s="2">
        <f t="shared" si="5"/>
        <v>3000</v>
      </c>
      <c r="K137" s="11">
        <v>11</v>
      </c>
      <c r="L137" s="12">
        <f t="shared" si="6"/>
        <v>36000</v>
      </c>
      <c r="M137" t="s">
        <v>247</v>
      </c>
    </row>
    <row r="138" spans="1:13" ht="15">
      <c r="A138">
        <v>135</v>
      </c>
      <c r="B138">
        <v>135</v>
      </c>
      <c r="C138">
        <v>135</v>
      </c>
      <c r="D138" t="s">
        <v>248</v>
      </c>
      <c r="E138" t="s">
        <v>99</v>
      </c>
      <c r="F138" s="2">
        <v>300</v>
      </c>
      <c r="H138" s="2">
        <v>300</v>
      </c>
      <c r="I138" s="10">
        <v>10</v>
      </c>
      <c r="J138" s="2">
        <f t="shared" si="5"/>
        <v>3000</v>
      </c>
      <c r="K138" s="11">
        <v>11</v>
      </c>
      <c r="L138" s="12">
        <f t="shared" si="6"/>
        <v>36000</v>
      </c>
      <c r="M138" t="s">
        <v>187</v>
      </c>
    </row>
    <row r="139" spans="1:15" ht="15">
      <c r="A139">
        <v>152</v>
      </c>
      <c r="B139">
        <v>152</v>
      </c>
      <c r="C139">
        <v>136</v>
      </c>
      <c r="D139" t="s">
        <v>249</v>
      </c>
      <c r="E139" t="s">
        <v>250</v>
      </c>
      <c r="F139" s="2">
        <v>250</v>
      </c>
      <c r="G139" s="2">
        <f>+$E$1*O139</f>
        <v>394.5</v>
      </c>
      <c r="H139" s="2">
        <v>780</v>
      </c>
      <c r="I139" s="10">
        <v>10</v>
      </c>
      <c r="J139" s="2">
        <f t="shared" si="5"/>
        <v>2500</v>
      </c>
      <c r="K139" s="11">
        <v>11</v>
      </c>
      <c r="L139" s="12">
        <f t="shared" si="6"/>
        <v>35694.5</v>
      </c>
      <c r="O139" s="3">
        <v>150</v>
      </c>
    </row>
    <row r="140" spans="1:12" ht="15">
      <c r="A140">
        <v>136</v>
      </c>
      <c r="B140">
        <v>136</v>
      </c>
      <c r="C140">
        <v>137</v>
      </c>
      <c r="D140" t="s">
        <v>251</v>
      </c>
      <c r="E140" t="s">
        <v>85</v>
      </c>
      <c r="F140" s="2">
        <v>290</v>
      </c>
      <c r="G140" s="2">
        <v>450</v>
      </c>
      <c r="H140" s="2">
        <v>290</v>
      </c>
      <c r="I140" s="10">
        <v>10</v>
      </c>
      <c r="J140" s="2">
        <f t="shared" si="5"/>
        <v>2900</v>
      </c>
      <c r="K140" s="11">
        <v>11</v>
      </c>
      <c r="L140" s="12">
        <f t="shared" si="6"/>
        <v>35250</v>
      </c>
    </row>
    <row r="141" spans="1:15" ht="15">
      <c r="A141">
        <v>137</v>
      </c>
      <c r="B141">
        <v>137</v>
      </c>
      <c r="C141">
        <v>138</v>
      </c>
      <c r="D141" t="s">
        <v>252</v>
      </c>
      <c r="E141" t="s">
        <v>107</v>
      </c>
      <c r="F141" s="2">
        <v>290</v>
      </c>
      <c r="G141" s="2">
        <f>+$E$1*O141</f>
        <v>263</v>
      </c>
      <c r="H141" s="2">
        <v>290</v>
      </c>
      <c r="I141" s="10">
        <v>10</v>
      </c>
      <c r="J141" s="2">
        <f t="shared" si="5"/>
        <v>2900</v>
      </c>
      <c r="K141" s="11">
        <v>11</v>
      </c>
      <c r="L141" s="12">
        <f t="shared" si="6"/>
        <v>35063</v>
      </c>
      <c r="O141" s="13">
        <v>100</v>
      </c>
    </row>
    <row r="142" spans="1:12" ht="15">
      <c r="A142">
        <v>138</v>
      </c>
      <c r="B142">
        <v>138</v>
      </c>
      <c r="C142">
        <v>139</v>
      </c>
      <c r="D142" t="s">
        <v>253</v>
      </c>
      <c r="E142" t="s">
        <v>26</v>
      </c>
      <c r="F142" s="2">
        <v>290</v>
      </c>
      <c r="H142" s="2">
        <v>250</v>
      </c>
      <c r="I142" s="10">
        <v>10</v>
      </c>
      <c r="J142" s="2">
        <f t="shared" si="5"/>
        <v>2900</v>
      </c>
      <c r="K142" s="11">
        <v>11</v>
      </c>
      <c r="L142" s="12">
        <f t="shared" si="6"/>
        <v>34400</v>
      </c>
    </row>
    <row r="143" spans="1:12" ht="15">
      <c r="A143">
        <v>140</v>
      </c>
      <c r="B143">
        <v>140</v>
      </c>
      <c r="C143">
        <v>140</v>
      </c>
      <c r="D143" t="s">
        <v>148</v>
      </c>
      <c r="E143" t="s">
        <v>146</v>
      </c>
      <c r="F143" s="2">
        <v>280</v>
      </c>
      <c r="G143" s="2">
        <v>300</v>
      </c>
      <c r="H143" s="2">
        <v>280</v>
      </c>
      <c r="I143" s="10">
        <v>10</v>
      </c>
      <c r="J143" s="2">
        <f t="shared" si="5"/>
        <v>2800</v>
      </c>
      <c r="K143" s="11">
        <v>11</v>
      </c>
      <c r="L143" s="12">
        <f t="shared" si="6"/>
        <v>33900</v>
      </c>
    </row>
    <row r="144" spans="1:12" ht="15">
      <c r="A144">
        <v>141</v>
      </c>
      <c r="B144">
        <v>141</v>
      </c>
      <c r="C144">
        <v>141</v>
      </c>
      <c r="D144" t="s">
        <v>254</v>
      </c>
      <c r="E144" t="s">
        <v>255</v>
      </c>
      <c r="F144" s="2">
        <v>280</v>
      </c>
      <c r="G144" s="2">
        <v>150</v>
      </c>
      <c r="H144" s="2">
        <v>280</v>
      </c>
      <c r="I144" s="10">
        <v>10</v>
      </c>
      <c r="J144" s="2">
        <f t="shared" si="5"/>
        <v>2800</v>
      </c>
      <c r="K144" s="11">
        <v>11</v>
      </c>
      <c r="L144" s="12">
        <f t="shared" si="6"/>
        <v>33750</v>
      </c>
    </row>
    <row r="145" spans="1:12" ht="15">
      <c r="A145">
        <v>142</v>
      </c>
      <c r="B145">
        <v>142</v>
      </c>
      <c r="C145">
        <v>142</v>
      </c>
      <c r="D145" t="s">
        <v>254</v>
      </c>
      <c r="E145" t="s">
        <v>174</v>
      </c>
      <c r="F145" s="2">
        <v>280</v>
      </c>
      <c r="G145" s="2">
        <v>150</v>
      </c>
      <c r="H145" s="2">
        <v>280</v>
      </c>
      <c r="I145" s="10">
        <v>10</v>
      </c>
      <c r="J145" s="2">
        <f t="shared" si="5"/>
        <v>2800</v>
      </c>
      <c r="K145" s="11">
        <v>11</v>
      </c>
      <c r="L145" s="12">
        <f t="shared" si="6"/>
        <v>33750</v>
      </c>
    </row>
    <row r="146" spans="1:12" ht="15">
      <c r="A146">
        <v>143</v>
      </c>
      <c r="B146">
        <v>143</v>
      </c>
      <c r="C146">
        <v>143</v>
      </c>
      <c r="D146" t="s">
        <v>256</v>
      </c>
      <c r="E146" t="s">
        <v>26</v>
      </c>
      <c r="F146" s="2">
        <v>280</v>
      </c>
      <c r="H146" s="2">
        <v>280</v>
      </c>
      <c r="I146" s="10">
        <v>10</v>
      </c>
      <c r="J146" s="2">
        <f t="shared" si="5"/>
        <v>2800</v>
      </c>
      <c r="K146" s="11">
        <v>11</v>
      </c>
      <c r="L146" s="12">
        <f t="shared" si="6"/>
        <v>33600</v>
      </c>
    </row>
    <row r="147" spans="1:13" ht="15">
      <c r="A147">
        <v>145</v>
      </c>
      <c r="B147">
        <v>145</v>
      </c>
      <c r="C147">
        <v>144</v>
      </c>
      <c r="D147" t="s">
        <v>257</v>
      </c>
      <c r="E147" t="s">
        <v>158</v>
      </c>
      <c r="F147" s="2">
        <v>270</v>
      </c>
      <c r="H147" s="2">
        <v>270</v>
      </c>
      <c r="I147" s="10">
        <v>10</v>
      </c>
      <c r="J147" s="2">
        <f t="shared" si="5"/>
        <v>2700</v>
      </c>
      <c r="K147" s="11">
        <v>11</v>
      </c>
      <c r="L147" s="12">
        <f t="shared" si="6"/>
        <v>32400</v>
      </c>
      <c r="M147" t="s">
        <v>258</v>
      </c>
    </row>
    <row r="148" spans="1:12" ht="15">
      <c r="A148">
        <v>144</v>
      </c>
      <c r="B148">
        <v>144</v>
      </c>
      <c r="C148">
        <v>145</v>
      </c>
      <c r="D148" t="s">
        <v>259</v>
      </c>
      <c r="E148" t="s">
        <v>18</v>
      </c>
      <c r="F148" s="2">
        <v>250</v>
      </c>
      <c r="H148" s="2">
        <v>150</v>
      </c>
      <c r="I148" s="14">
        <v>11</v>
      </c>
      <c r="J148" s="2">
        <f t="shared" si="5"/>
        <v>2750</v>
      </c>
      <c r="K148" s="11">
        <v>11</v>
      </c>
      <c r="L148" s="12">
        <f t="shared" si="6"/>
        <v>31750</v>
      </c>
    </row>
    <row r="149" spans="1:12" ht="15">
      <c r="A149">
        <v>139</v>
      </c>
      <c r="B149">
        <v>139</v>
      </c>
      <c r="C149">
        <v>146</v>
      </c>
      <c r="D149" t="s">
        <v>260</v>
      </c>
      <c r="E149" t="s">
        <v>202</v>
      </c>
      <c r="F149" s="2">
        <v>285</v>
      </c>
      <c r="I149" s="10">
        <v>10</v>
      </c>
      <c r="J149" s="2">
        <f t="shared" si="5"/>
        <v>2850</v>
      </c>
      <c r="K149" s="11">
        <v>11</v>
      </c>
      <c r="L149" s="12">
        <f t="shared" si="6"/>
        <v>31350</v>
      </c>
    </row>
    <row r="150" spans="1:12" ht="15">
      <c r="A150">
        <v>146</v>
      </c>
      <c r="B150">
        <v>146</v>
      </c>
      <c r="C150">
        <v>147</v>
      </c>
      <c r="D150" t="s">
        <v>254</v>
      </c>
      <c r="E150" t="s">
        <v>261</v>
      </c>
      <c r="F150" s="2">
        <v>260</v>
      </c>
      <c r="G150" s="2">
        <v>150</v>
      </c>
      <c r="H150" s="2">
        <v>260</v>
      </c>
      <c r="I150" s="10">
        <v>10</v>
      </c>
      <c r="J150" s="2">
        <f t="shared" si="5"/>
        <v>2600</v>
      </c>
      <c r="K150" s="11">
        <v>11</v>
      </c>
      <c r="L150" s="12">
        <f t="shared" si="6"/>
        <v>31350</v>
      </c>
    </row>
    <row r="151" spans="1:13" ht="15">
      <c r="A151">
        <v>147</v>
      </c>
      <c r="B151">
        <v>147</v>
      </c>
      <c r="C151">
        <v>148</v>
      </c>
      <c r="D151" t="s">
        <v>262</v>
      </c>
      <c r="E151" t="s">
        <v>158</v>
      </c>
      <c r="F151" s="2">
        <v>260</v>
      </c>
      <c r="H151" s="2">
        <v>260</v>
      </c>
      <c r="I151" s="10">
        <v>10</v>
      </c>
      <c r="J151" s="2">
        <f t="shared" si="5"/>
        <v>2600</v>
      </c>
      <c r="K151" s="11">
        <v>11</v>
      </c>
      <c r="L151" s="12">
        <f t="shared" si="6"/>
        <v>31200</v>
      </c>
      <c r="M151" t="s">
        <v>263</v>
      </c>
    </row>
    <row r="152" spans="1:12" ht="15">
      <c r="A152">
        <v>148</v>
      </c>
      <c r="B152">
        <v>148</v>
      </c>
      <c r="C152">
        <v>149</v>
      </c>
      <c r="D152" t="s">
        <v>264</v>
      </c>
      <c r="E152" t="s">
        <v>202</v>
      </c>
      <c r="F152" s="2">
        <v>260</v>
      </c>
      <c r="H152" s="2">
        <v>260</v>
      </c>
      <c r="I152" s="10">
        <v>10</v>
      </c>
      <c r="J152" s="2">
        <f t="shared" si="5"/>
        <v>2600</v>
      </c>
      <c r="K152" s="11">
        <v>11</v>
      </c>
      <c r="L152" s="12">
        <f t="shared" si="6"/>
        <v>31200</v>
      </c>
    </row>
    <row r="153" spans="1:12" ht="15">
      <c r="A153">
        <v>150</v>
      </c>
      <c r="B153">
        <v>150</v>
      </c>
      <c r="C153">
        <v>150</v>
      </c>
      <c r="D153" t="s">
        <v>265</v>
      </c>
      <c r="E153" t="s">
        <v>158</v>
      </c>
      <c r="F153" s="2">
        <v>250</v>
      </c>
      <c r="G153" s="2">
        <v>500</v>
      </c>
      <c r="H153" s="2">
        <v>320</v>
      </c>
      <c r="I153" s="10">
        <v>10</v>
      </c>
      <c r="J153" s="2">
        <f t="shared" si="5"/>
        <v>2500</v>
      </c>
      <c r="K153" s="11">
        <v>11</v>
      </c>
      <c r="L153" s="12">
        <f t="shared" si="6"/>
        <v>31200</v>
      </c>
    </row>
    <row r="154" spans="1:12" ht="15">
      <c r="A154">
        <v>149</v>
      </c>
      <c r="B154">
        <v>149</v>
      </c>
      <c r="C154">
        <v>151</v>
      </c>
      <c r="D154" t="s">
        <v>192</v>
      </c>
      <c r="E154" t="s">
        <v>266</v>
      </c>
      <c r="F154" s="2">
        <v>260</v>
      </c>
      <c r="H154" s="2">
        <v>230</v>
      </c>
      <c r="I154" s="10">
        <v>10</v>
      </c>
      <c r="J154" s="2">
        <f t="shared" si="5"/>
        <v>2600</v>
      </c>
      <c r="K154" s="11">
        <v>11</v>
      </c>
      <c r="L154" s="12">
        <f t="shared" si="6"/>
        <v>30900</v>
      </c>
    </row>
    <row r="155" spans="1:12" ht="15">
      <c r="A155">
        <v>153</v>
      </c>
      <c r="B155">
        <v>153</v>
      </c>
      <c r="C155">
        <v>152</v>
      </c>
      <c r="D155" t="s">
        <v>267</v>
      </c>
      <c r="E155" t="s">
        <v>18</v>
      </c>
      <c r="F155" s="2">
        <v>250</v>
      </c>
      <c r="H155" s="2">
        <v>250</v>
      </c>
      <c r="I155" s="10">
        <v>10</v>
      </c>
      <c r="J155" s="2">
        <f t="shared" si="5"/>
        <v>2500</v>
      </c>
      <c r="K155" s="11">
        <v>11</v>
      </c>
      <c r="L155" s="12">
        <f t="shared" si="6"/>
        <v>30000</v>
      </c>
    </row>
    <row r="156" spans="1:12" ht="15">
      <c r="A156">
        <v>154</v>
      </c>
      <c r="B156">
        <v>154</v>
      </c>
      <c r="C156">
        <v>153</v>
      </c>
      <c r="D156" t="s">
        <v>268</v>
      </c>
      <c r="E156" t="s">
        <v>139</v>
      </c>
      <c r="F156" s="2">
        <v>250</v>
      </c>
      <c r="H156" s="2">
        <v>250</v>
      </c>
      <c r="I156" s="10">
        <v>10</v>
      </c>
      <c r="J156" s="2">
        <f t="shared" si="5"/>
        <v>2500</v>
      </c>
      <c r="K156" s="11">
        <v>11</v>
      </c>
      <c r="L156" s="12">
        <f t="shared" si="6"/>
        <v>30000</v>
      </c>
    </row>
    <row r="157" spans="1:13" ht="15">
      <c r="A157">
        <v>155</v>
      </c>
      <c r="B157">
        <v>155</v>
      </c>
      <c r="C157">
        <v>154</v>
      </c>
      <c r="D157" t="s">
        <v>269</v>
      </c>
      <c r="E157" t="s">
        <v>99</v>
      </c>
      <c r="F157" s="2">
        <v>250</v>
      </c>
      <c r="H157" s="2">
        <v>250</v>
      </c>
      <c r="I157" s="10">
        <v>10</v>
      </c>
      <c r="J157" s="2">
        <f t="shared" si="5"/>
        <v>2500</v>
      </c>
      <c r="K157" s="11">
        <v>11</v>
      </c>
      <c r="L157" s="12">
        <f t="shared" si="6"/>
        <v>30000</v>
      </c>
      <c r="M157" t="s">
        <v>270</v>
      </c>
    </row>
    <row r="158" spans="1:15" ht="15">
      <c r="A158">
        <v>151</v>
      </c>
      <c r="B158">
        <v>151</v>
      </c>
      <c r="C158">
        <v>155</v>
      </c>
      <c r="D158" t="s">
        <v>271</v>
      </c>
      <c r="E158" t="s">
        <v>143</v>
      </c>
      <c r="F158" s="2">
        <v>250</v>
      </c>
      <c r="G158" s="2">
        <f>+$E$1*O158</f>
        <v>473.4</v>
      </c>
      <c r="H158" s="2">
        <v>160</v>
      </c>
      <c r="I158" s="10">
        <v>10</v>
      </c>
      <c r="J158" s="2">
        <f t="shared" si="5"/>
        <v>2500</v>
      </c>
      <c r="K158" s="11">
        <v>11</v>
      </c>
      <c r="L158" s="12">
        <f t="shared" si="6"/>
        <v>29573.4</v>
      </c>
      <c r="M158" t="s">
        <v>272</v>
      </c>
      <c r="O158" s="3">
        <v>180</v>
      </c>
    </row>
    <row r="159" spans="1:12" ht="15">
      <c r="A159">
        <v>156</v>
      </c>
      <c r="B159">
        <v>156</v>
      </c>
      <c r="C159">
        <v>156</v>
      </c>
      <c r="D159" t="s">
        <v>273</v>
      </c>
      <c r="E159" t="s">
        <v>274</v>
      </c>
      <c r="F159" s="2">
        <v>250</v>
      </c>
      <c r="H159" s="2">
        <v>200</v>
      </c>
      <c r="I159" s="10">
        <v>10</v>
      </c>
      <c r="J159" s="2">
        <f t="shared" si="5"/>
        <v>2500</v>
      </c>
      <c r="K159" s="11">
        <v>11</v>
      </c>
      <c r="L159" s="12">
        <f t="shared" si="6"/>
        <v>29500</v>
      </c>
    </row>
    <row r="160" spans="1:13" ht="15">
      <c r="A160">
        <v>157</v>
      </c>
      <c r="B160">
        <v>157</v>
      </c>
      <c r="C160">
        <v>157</v>
      </c>
      <c r="D160" t="s">
        <v>275</v>
      </c>
      <c r="E160" t="s">
        <v>158</v>
      </c>
      <c r="F160" s="2">
        <v>250</v>
      </c>
      <c r="H160" s="2">
        <v>200</v>
      </c>
      <c r="I160" s="10">
        <v>10</v>
      </c>
      <c r="J160" s="2">
        <f t="shared" si="5"/>
        <v>2500</v>
      </c>
      <c r="K160" s="11">
        <v>11</v>
      </c>
      <c r="L160" s="12">
        <f t="shared" si="6"/>
        <v>29500</v>
      </c>
      <c r="M160" t="s">
        <v>276</v>
      </c>
    </row>
    <row r="161" spans="1:13" ht="15">
      <c r="A161">
        <v>159</v>
      </c>
      <c r="B161">
        <v>159</v>
      </c>
      <c r="C161">
        <v>158</v>
      </c>
      <c r="D161" t="s">
        <v>277</v>
      </c>
      <c r="E161" t="s">
        <v>261</v>
      </c>
      <c r="F161" s="2">
        <v>240</v>
      </c>
      <c r="H161" s="2">
        <v>240</v>
      </c>
      <c r="I161" s="10">
        <v>10</v>
      </c>
      <c r="J161" s="2">
        <f t="shared" si="5"/>
        <v>2400</v>
      </c>
      <c r="K161" s="11">
        <v>11</v>
      </c>
      <c r="L161" s="12">
        <f t="shared" si="6"/>
        <v>28800</v>
      </c>
      <c r="M161" t="s">
        <v>225</v>
      </c>
    </row>
    <row r="162" spans="1:12" ht="15">
      <c r="A162">
        <v>160</v>
      </c>
      <c r="B162">
        <v>160</v>
      </c>
      <c r="C162">
        <v>159</v>
      </c>
      <c r="D162" t="s">
        <v>278</v>
      </c>
      <c r="E162" t="s">
        <v>174</v>
      </c>
      <c r="F162" s="2">
        <v>230</v>
      </c>
      <c r="G162" s="2">
        <v>250</v>
      </c>
      <c r="H162" s="2">
        <v>230</v>
      </c>
      <c r="I162" s="10">
        <v>10</v>
      </c>
      <c r="J162" s="2">
        <f t="shared" si="5"/>
        <v>2300</v>
      </c>
      <c r="K162" s="11">
        <v>11</v>
      </c>
      <c r="L162" s="12">
        <f t="shared" si="6"/>
        <v>27850</v>
      </c>
    </row>
    <row r="163" spans="1:12" ht="15">
      <c r="A163">
        <v>161</v>
      </c>
      <c r="B163">
        <v>161</v>
      </c>
      <c r="C163">
        <v>160</v>
      </c>
      <c r="D163" t="s">
        <v>279</v>
      </c>
      <c r="E163" t="s">
        <v>202</v>
      </c>
      <c r="F163" s="2">
        <v>230</v>
      </c>
      <c r="H163" s="2">
        <v>150</v>
      </c>
      <c r="I163" s="10">
        <v>10</v>
      </c>
      <c r="J163" s="2">
        <f t="shared" si="5"/>
        <v>2300</v>
      </c>
      <c r="K163" s="11">
        <v>11</v>
      </c>
      <c r="L163" s="12">
        <f t="shared" si="6"/>
        <v>26800</v>
      </c>
    </row>
    <row r="164" spans="1:12" ht="15">
      <c r="A164">
        <v>166</v>
      </c>
      <c r="B164">
        <v>166</v>
      </c>
      <c r="C164">
        <v>161</v>
      </c>
      <c r="D164" t="s">
        <v>280</v>
      </c>
      <c r="E164" t="s">
        <v>234</v>
      </c>
      <c r="F164" s="2">
        <v>240</v>
      </c>
      <c r="G164" s="2">
        <v>250</v>
      </c>
      <c r="H164" s="2">
        <v>240</v>
      </c>
      <c r="I164" s="10">
        <v>9</v>
      </c>
      <c r="J164" s="2">
        <f t="shared" si="5"/>
        <v>2160</v>
      </c>
      <c r="K164" s="11">
        <v>11</v>
      </c>
      <c r="L164" s="12">
        <f t="shared" si="6"/>
        <v>26410</v>
      </c>
    </row>
    <row r="165" spans="1:13" ht="15">
      <c r="A165">
        <v>158</v>
      </c>
      <c r="B165">
        <v>158</v>
      </c>
      <c r="C165">
        <v>162</v>
      </c>
      <c r="D165" t="s">
        <v>281</v>
      </c>
      <c r="E165" t="s">
        <v>202</v>
      </c>
      <c r="F165" s="2">
        <v>240</v>
      </c>
      <c r="I165" s="10">
        <v>10</v>
      </c>
      <c r="J165" s="2">
        <f t="shared" si="5"/>
        <v>2400</v>
      </c>
      <c r="K165" s="11">
        <v>11</v>
      </c>
      <c r="L165" s="12">
        <f t="shared" si="6"/>
        <v>26400</v>
      </c>
      <c r="M165" t="s">
        <v>282</v>
      </c>
    </row>
    <row r="166" spans="1:13" ht="15">
      <c r="A166">
        <v>164</v>
      </c>
      <c r="B166">
        <v>164</v>
      </c>
      <c r="C166">
        <v>163</v>
      </c>
      <c r="D166" t="s">
        <v>218</v>
      </c>
      <c r="E166" t="s">
        <v>261</v>
      </c>
      <c r="F166" s="2">
        <v>220</v>
      </c>
      <c r="H166" s="2">
        <v>220</v>
      </c>
      <c r="I166" s="10">
        <v>10</v>
      </c>
      <c r="J166" s="2">
        <f t="shared" si="5"/>
        <v>2200</v>
      </c>
      <c r="K166" s="11">
        <v>11</v>
      </c>
      <c r="L166" s="12">
        <f t="shared" si="6"/>
        <v>26400</v>
      </c>
      <c r="M166" t="s">
        <v>283</v>
      </c>
    </row>
    <row r="167" spans="1:12" ht="15">
      <c r="A167">
        <v>165</v>
      </c>
      <c r="B167">
        <v>165</v>
      </c>
      <c r="C167">
        <v>164</v>
      </c>
      <c r="D167" t="s">
        <v>284</v>
      </c>
      <c r="E167" t="s">
        <v>285</v>
      </c>
      <c r="F167" s="2">
        <v>220</v>
      </c>
      <c r="H167" s="2">
        <v>220</v>
      </c>
      <c r="I167" s="10">
        <v>10</v>
      </c>
      <c r="J167" s="2">
        <f t="shared" si="5"/>
        <v>2200</v>
      </c>
      <c r="K167" s="11">
        <v>11</v>
      </c>
      <c r="L167" s="12">
        <f t="shared" si="6"/>
        <v>26400</v>
      </c>
    </row>
    <row r="168" spans="1:12" ht="15">
      <c r="A168">
        <v>163</v>
      </c>
      <c r="B168">
        <v>163</v>
      </c>
      <c r="C168">
        <v>165</v>
      </c>
      <c r="D168" t="s">
        <v>286</v>
      </c>
      <c r="E168" t="s">
        <v>174</v>
      </c>
      <c r="F168" s="2">
        <v>220</v>
      </c>
      <c r="G168" s="2">
        <v>40</v>
      </c>
      <c r="H168" s="2">
        <v>150</v>
      </c>
      <c r="I168" s="10">
        <v>10</v>
      </c>
      <c r="J168" s="2">
        <f t="shared" si="5"/>
        <v>2200</v>
      </c>
      <c r="K168" s="11">
        <v>11</v>
      </c>
      <c r="L168" s="12">
        <f t="shared" si="6"/>
        <v>25740</v>
      </c>
    </row>
    <row r="169" spans="1:13" ht="15">
      <c r="A169">
        <v>167</v>
      </c>
      <c r="B169">
        <v>167</v>
      </c>
      <c r="C169">
        <v>166</v>
      </c>
      <c r="D169" t="s">
        <v>287</v>
      </c>
      <c r="E169" t="s">
        <v>288</v>
      </c>
      <c r="F169" s="2">
        <v>210</v>
      </c>
      <c r="G169" s="2">
        <v>250</v>
      </c>
      <c r="H169" s="2">
        <v>210</v>
      </c>
      <c r="I169" s="10">
        <v>10</v>
      </c>
      <c r="J169" s="2">
        <f t="shared" si="5"/>
        <v>2100</v>
      </c>
      <c r="K169" s="11">
        <v>11</v>
      </c>
      <c r="L169" s="12">
        <f t="shared" si="6"/>
        <v>25450</v>
      </c>
      <c r="M169" t="s">
        <v>289</v>
      </c>
    </row>
    <row r="170" spans="1:13" ht="15">
      <c r="A170">
        <v>162</v>
      </c>
      <c r="B170">
        <v>162</v>
      </c>
      <c r="C170">
        <v>167</v>
      </c>
      <c r="D170" t="s">
        <v>259</v>
      </c>
      <c r="E170" t="s">
        <v>143</v>
      </c>
      <c r="F170" s="2">
        <v>230</v>
      </c>
      <c r="I170" s="10">
        <v>10</v>
      </c>
      <c r="J170" s="2">
        <f t="shared" si="5"/>
        <v>2300</v>
      </c>
      <c r="K170" s="11">
        <v>11</v>
      </c>
      <c r="L170" s="12">
        <f t="shared" si="6"/>
        <v>25300</v>
      </c>
      <c r="M170" t="s">
        <v>225</v>
      </c>
    </row>
    <row r="171" spans="1:12" ht="15">
      <c r="A171">
        <v>168</v>
      </c>
      <c r="B171">
        <v>168</v>
      </c>
      <c r="C171">
        <v>168</v>
      </c>
      <c r="D171" t="s">
        <v>256</v>
      </c>
      <c r="E171" t="s">
        <v>158</v>
      </c>
      <c r="F171" s="2">
        <v>210</v>
      </c>
      <c r="H171" s="2">
        <v>100</v>
      </c>
      <c r="I171" s="10">
        <v>10</v>
      </c>
      <c r="J171" s="2">
        <f t="shared" si="5"/>
        <v>2100</v>
      </c>
      <c r="K171" s="11">
        <v>11</v>
      </c>
      <c r="L171" s="12">
        <f t="shared" si="6"/>
        <v>24100</v>
      </c>
    </row>
    <row r="172" spans="1:12" ht="15">
      <c r="A172">
        <v>170</v>
      </c>
      <c r="B172">
        <v>170</v>
      </c>
      <c r="C172">
        <v>169</v>
      </c>
      <c r="D172" t="s">
        <v>290</v>
      </c>
      <c r="E172" t="s">
        <v>107</v>
      </c>
      <c r="F172" s="2">
        <v>200</v>
      </c>
      <c r="H172" s="2">
        <v>200</v>
      </c>
      <c r="I172" s="10">
        <v>10</v>
      </c>
      <c r="J172" s="2">
        <f t="shared" si="5"/>
        <v>2000</v>
      </c>
      <c r="K172" s="11">
        <v>11</v>
      </c>
      <c r="L172" s="12">
        <f t="shared" si="6"/>
        <v>24000</v>
      </c>
    </row>
    <row r="173" spans="1:12" ht="15">
      <c r="A173">
        <v>171</v>
      </c>
      <c r="B173">
        <v>171</v>
      </c>
      <c r="C173">
        <v>170</v>
      </c>
      <c r="D173" t="s">
        <v>291</v>
      </c>
      <c r="E173" t="s">
        <v>146</v>
      </c>
      <c r="F173" s="2">
        <v>200</v>
      </c>
      <c r="H173" s="2">
        <v>200</v>
      </c>
      <c r="I173" s="10">
        <v>10</v>
      </c>
      <c r="J173" s="2">
        <f t="shared" si="5"/>
        <v>2000</v>
      </c>
      <c r="K173" s="11">
        <v>11</v>
      </c>
      <c r="L173" s="12">
        <f t="shared" si="6"/>
        <v>24000</v>
      </c>
    </row>
    <row r="174" spans="1:12" ht="15">
      <c r="A174">
        <v>174</v>
      </c>
      <c r="B174">
        <v>174</v>
      </c>
      <c r="C174">
        <v>171</v>
      </c>
      <c r="D174" t="s">
        <v>292</v>
      </c>
      <c r="E174" t="s">
        <v>288</v>
      </c>
      <c r="F174" s="2">
        <v>190</v>
      </c>
      <c r="G174" s="2">
        <v>100</v>
      </c>
      <c r="H174" s="2">
        <v>290</v>
      </c>
      <c r="I174" s="10">
        <v>10</v>
      </c>
      <c r="J174" s="2">
        <f t="shared" si="5"/>
        <v>1900</v>
      </c>
      <c r="K174" s="11">
        <v>11</v>
      </c>
      <c r="L174" s="12">
        <f t="shared" si="6"/>
        <v>23900</v>
      </c>
    </row>
    <row r="175" spans="1:12" ht="15">
      <c r="A175">
        <v>173</v>
      </c>
      <c r="B175">
        <v>173</v>
      </c>
      <c r="C175">
        <v>172</v>
      </c>
      <c r="D175" t="s">
        <v>293</v>
      </c>
      <c r="E175" t="s">
        <v>158</v>
      </c>
      <c r="F175" s="2">
        <v>195</v>
      </c>
      <c r="H175" s="2">
        <v>195</v>
      </c>
      <c r="I175" s="10">
        <v>10</v>
      </c>
      <c r="J175" s="2">
        <f t="shared" si="5"/>
        <v>1950</v>
      </c>
      <c r="K175" s="11">
        <v>11</v>
      </c>
      <c r="L175" s="12">
        <f t="shared" si="6"/>
        <v>23400</v>
      </c>
    </row>
    <row r="176" spans="1:12" ht="15">
      <c r="A176">
        <v>169</v>
      </c>
      <c r="B176">
        <v>169</v>
      </c>
      <c r="C176">
        <v>173</v>
      </c>
      <c r="D176" t="s">
        <v>294</v>
      </c>
      <c r="E176" t="s">
        <v>158</v>
      </c>
      <c r="F176" s="2">
        <v>210</v>
      </c>
      <c r="I176" s="10">
        <v>10</v>
      </c>
      <c r="J176" s="2">
        <f t="shared" si="5"/>
        <v>2100</v>
      </c>
      <c r="K176" s="11">
        <v>11</v>
      </c>
      <c r="L176" s="12">
        <f t="shared" si="6"/>
        <v>23100</v>
      </c>
    </row>
    <row r="177" spans="1:13" ht="15">
      <c r="A177">
        <v>172</v>
      </c>
      <c r="B177">
        <v>172</v>
      </c>
      <c r="C177">
        <v>174</v>
      </c>
      <c r="D177" t="s">
        <v>295</v>
      </c>
      <c r="E177" t="s">
        <v>296</v>
      </c>
      <c r="F177" s="2">
        <v>200</v>
      </c>
      <c r="H177" s="2">
        <v>50</v>
      </c>
      <c r="I177" s="10">
        <v>10</v>
      </c>
      <c r="J177" s="2">
        <f t="shared" si="5"/>
        <v>2000</v>
      </c>
      <c r="K177" s="11">
        <v>11</v>
      </c>
      <c r="L177" s="12">
        <f t="shared" si="6"/>
        <v>22500</v>
      </c>
      <c r="M177" t="s">
        <v>297</v>
      </c>
    </row>
    <row r="178" spans="1:12" ht="15">
      <c r="A178">
        <v>175</v>
      </c>
      <c r="B178">
        <v>175</v>
      </c>
      <c r="C178">
        <v>175</v>
      </c>
      <c r="D178" t="s">
        <v>298</v>
      </c>
      <c r="E178" t="s">
        <v>224</v>
      </c>
      <c r="F178" s="2">
        <v>185</v>
      </c>
      <c r="G178" s="2">
        <v>200</v>
      </c>
      <c r="H178" s="2">
        <v>185</v>
      </c>
      <c r="I178" s="10">
        <v>10</v>
      </c>
      <c r="J178" s="2">
        <f t="shared" si="5"/>
        <v>1850</v>
      </c>
      <c r="K178" s="11">
        <v>11</v>
      </c>
      <c r="L178" s="12">
        <f t="shared" si="6"/>
        <v>22400</v>
      </c>
    </row>
    <row r="179" spans="1:12" ht="15">
      <c r="A179">
        <v>177</v>
      </c>
      <c r="B179">
        <v>177</v>
      </c>
      <c r="C179">
        <v>176</v>
      </c>
      <c r="D179" t="s">
        <v>299</v>
      </c>
      <c r="E179" t="s">
        <v>26</v>
      </c>
      <c r="F179" s="2">
        <v>180</v>
      </c>
      <c r="H179" s="2">
        <v>180</v>
      </c>
      <c r="I179" s="10">
        <v>10</v>
      </c>
      <c r="J179" s="2">
        <f t="shared" si="5"/>
        <v>1800</v>
      </c>
      <c r="K179" s="11">
        <v>11</v>
      </c>
      <c r="L179" s="12">
        <f t="shared" si="6"/>
        <v>21600</v>
      </c>
    </row>
    <row r="180" spans="1:12" ht="15">
      <c r="A180">
        <v>178</v>
      </c>
      <c r="B180">
        <v>178</v>
      </c>
      <c r="C180">
        <v>177</v>
      </c>
      <c r="D180" t="s">
        <v>300</v>
      </c>
      <c r="E180" t="s">
        <v>174</v>
      </c>
      <c r="F180" s="2">
        <v>180</v>
      </c>
      <c r="H180" s="2">
        <v>180</v>
      </c>
      <c r="I180" s="10">
        <v>10</v>
      </c>
      <c r="J180" s="2">
        <f t="shared" si="5"/>
        <v>1800</v>
      </c>
      <c r="K180" s="11">
        <v>11</v>
      </c>
      <c r="L180" s="12">
        <f t="shared" si="6"/>
        <v>21600</v>
      </c>
    </row>
    <row r="181" spans="1:13" ht="15">
      <c r="A181">
        <v>182</v>
      </c>
      <c r="B181">
        <v>182</v>
      </c>
      <c r="C181">
        <v>178</v>
      </c>
      <c r="D181" t="s">
        <v>301</v>
      </c>
      <c r="E181" t="s">
        <v>155</v>
      </c>
      <c r="F181" s="2">
        <v>180</v>
      </c>
      <c r="H181" s="2">
        <v>180</v>
      </c>
      <c r="I181" s="10">
        <v>10</v>
      </c>
      <c r="J181" s="2">
        <f t="shared" si="5"/>
        <v>1800</v>
      </c>
      <c r="K181" s="11">
        <v>11</v>
      </c>
      <c r="L181" s="12">
        <f t="shared" si="6"/>
        <v>21600</v>
      </c>
      <c r="M181" t="s">
        <v>302</v>
      </c>
    </row>
    <row r="182" spans="1:12" ht="15">
      <c r="A182">
        <v>179</v>
      </c>
      <c r="B182">
        <v>179</v>
      </c>
      <c r="C182">
        <v>179</v>
      </c>
      <c r="D182" t="s">
        <v>303</v>
      </c>
      <c r="E182" t="s">
        <v>99</v>
      </c>
      <c r="F182" s="2">
        <v>180</v>
      </c>
      <c r="H182" s="2">
        <v>170</v>
      </c>
      <c r="I182" s="10">
        <v>10</v>
      </c>
      <c r="J182" s="2">
        <f t="shared" si="5"/>
        <v>1800</v>
      </c>
      <c r="K182" s="11">
        <v>11</v>
      </c>
      <c r="L182" s="12">
        <f t="shared" si="6"/>
        <v>21500</v>
      </c>
    </row>
    <row r="183" spans="1:12" ht="15">
      <c r="A183">
        <v>176</v>
      </c>
      <c r="B183">
        <v>176</v>
      </c>
      <c r="C183">
        <v>180</v>
      </c>
      <c r="D183" t="s">
        <v>304</v>
      </c>
      <c r="E183" t="s">
        <v>202</v>
      </c>
      <c r="F183" s="2">
        <v>180</v>
      </c>
      <c r="G183" s="2">
        <v>120</v>
      </c>
      <c r="H183" s="2">
        <v>120</v>
      </c>
      <c r="I183" s="10">
        <v>10</v>
      </c>
      <c r="J183" s="2">
        <f t="shared" si="5"/>
        <v>1800</v>
      </c>
      <c r="K183" s="11">
        <v>11</v>
      </c>
      <c r="L183" s="12">
        <f t="shared" si="6"/>
        <v>21120</v>
      </c>
    </row>
    <row r="184" spans="1:12" ht="15">
      <c r="A184">
        <v>183</v>
      </c>
      <c r="B184">
        <v>183</v>
      </c>
      <c r="C184">
        <v>181</v>
      </c>
      <c r="D184" t="s">
        <v>203</v>
      </c>
      <c r="E184" t="s">
        <v>174</v>
      </c>
      <c r="F184" s="2">
        <v>155</v>
      </c>
      <c r="G184" s="2">
        <v>140</v>
      </c>
      <c r="H184" s="2">
        <v>200</v>
      </c>
      <c r="I184" s="10">
        <v>11</v>
      </c>
      <c r="J184" s="2">
        <f t="shared" si="5"/>
        <v>1705</v>
      </c>
      <c r="K184" s="11">
        <v>11</v>
      </c>
      <c r="L184" s="12">
        <f t="shared" si="6"/>
        <v>20895</v>
      </c>
    </row>
    <row r="185" spans="1:12" ht="15">
      <c r="A185">
        <v>180</v>
      </c>
      <c r="B185">
        <v>180</v>
      </c>
      <c r="C185">
        <v>182</v>
      </c>
      <c r="D185" t="s">
        <v>305</v>
      </c>
      <c r="E185" t="s">
        <v>306</v>
      </c>
      <c r="F185" s="2">
        <v>180</v>
      </c>
      <c r="H185" s="2">
        <v>100</v>
      </c>
      <c r="I185" s="10">
        <v>10</v>
      </c>
      <c r="J185" s="2">
        <f t="shared" si="5"/>
        <v>1800</v>
      </c>
      <c r="K185" s="11">
        <v>11</v>
      </c>
      <c r="L185" s="12">
        <f t="shared" si="6"/>
        <v>20800</v>
      </c>
    </row>
    <row r="186" spans="1:12" ht="15">
      <c r="A186">
        <v>181</v>
      </c>
      <c r="B186">
        <v>181</v>
      </c>
      <c r="C186">
        <v>183</v>
      </c>
      <c r="D186" t="s">
        <v>307</v>
      </c>
      <c r="E186" t="s">
        <v>143</v>
      </c>
      <c r="F186" s="2">
        <v>180</v>
      </c>
      <c r="H186" s="2">
        <v>100</v>
      </c>
      <c r="I186" s="10">
        <v>10</v>
      </c>
      <c r="J186" s="2">
        <f t="shared" si="5"/>
        <v>1800</v>
      </c>
      <c r="K186" s="11">
        <v>11</v>
      </c>
      <c r="L186" s="12">
        <f t="shared" si="6"/>
        <v>20800</v>
      </c>
    </row>
    <row r="187" spans="1:13" ht="15">
      <c r="A187">
        <v>188</v>
      </c>
      <c r="B187">
        <v>188</v>
      </c>
      <c r="C187">
        <v>184</v>
      </c>
      <c r="D187" t="s">
        <v>308</v>
      </c>
      <c r="E187" t="s">
        <v>174</v>
      </c>
      <c r="F187" s="2">
        <v>150</v>
      </c>
      <c r="G187" s="2">
        <v>150</v>
      </c>
      <c r="H187" s="2">
        <v>390</v>
      </c>
      <c r="I187" s="10">
        <v>10</v>
      </c>
      <c r="J187" s="2">
        <f t="shared" si="5"/>
        <v>1500</v>
      </c>
      <c r="K187" s="11">
        <v>11</v>
      </c>
      <c r="L187" s="12">
        <f t="shared" si="6"/>
        <v>20550</v>
      </c>
      <c r="M187" t="s">
        <v>309</v>
      </c>
    </row>
    <row r="188" spans="1:12" ht="15">
      <c r="A188">
        <v>184</v>
      </c>
      <c r="B188">
        <v>184</v>
      </c>
      <c r="C188">
        <v>185</v>
      </c>
      <c r="D188" t="s">
        <v>310</v>
      </c>
      <c r="E188" t="s">
        <v>128</v>
      </c>
      <c r="F188" s="2">
        <v>165</v>
      </c>
      <c r="G188" s="2">
        <v>120</v>
      </c>
      <c r="H188" s="2">
        <v>195</v>
      </c>
      <c r="I188" s="10">
        <v>10</v>
      </c>
      <c r="J188" s="2">
        <f t="shared" si="5"/>
        <v>1650</v>
      </c>
      <c r="K188" s="11">
        <v>11</v>
      </c>
      <c r="L188" s="12">
        <f t="shared" si="6"/>
        <v>20220</v>
      </c>
    </row>
    <row r="189" spans="1:12" ht="15">
      <c r="A189">
        <v>186</v>
      </c>
      <c r="B189">
        <v>186</v>
      </c>
      <c r="C189">
        <v>186</v>
      </c>
      <c r="D189" t="s">
        <v>311</v>
      </c>
      <c r="E189" t="s">
        <v>143</v>
      </c>
      <c r="F189" s="2">
        <v>160</v>
      </c>
      <c r="H189" s="2">
        <v>220</v>
      </c>
      <c r="I189" s="10">
        <v>10</v>
      </c>
      <c r="J189" s="2">
        <f t="shared" si="5"/>
        <v>1600</v>
      </c>
      <c r="K189" s="11">
        <v>11</v>
      </c>
      <c r="L189" s="12">
        <f t="shared" si="6"/>
        <v>19800</v>
      </c>
    </row>
    <row r="190" spans="1:12" ht="15">
      <c r="A190">
        <v>185</v>
      </c>
      <c r="B190">
        <v>185</v>
      </c>
      <c r="C190">
        <v>187</v>
      </c>
      <c r="D190" t="s">
        <v>312</v>
      </c>
      <c r="E190" t="s">
        <v>155</v>
      </c>
      <c r="F190" s="2">
        <v>165</v>
      </c>
      <c r="H190" s="2">
        <v>160</v>
      </c>
      <c r="I190" s="10">
        <v>10</v>
      </c>
      <c r="J190" s="2">
        <f t="shared" si="5"/>
        <v>1650</v>
      </c>
      <c r="K190" s="11">
        <v>11</v>
      </c>
      <c r="L190" s="12">
        <f t="shared" si="6"/>
        <v>19750</v>
      </c>
    </row>
    <row r="191" spans="1:12" ht="15">
      <c r="A191">
        <v>192</v>
      </c>
      <c r="B191">
        <v>192</v>
      </c>
      <c r="C191">
        <v>188</v>
      </c>
      <c r="D191" t="s">
        <v>313</v>
      </c>
      <c r="E191" t="s">
        <v>18</v>
      </c>
      <c r="F191" s="2">
        <v>160</v>
      </c>
      <c r="G191" s="2">
        <v>300</v>
      </c>
      <c r="H191" s="2">
        <v>300</v>
      </c>
      <c r="I191" s="10">
        <v>9</v>
      </c>
      <c r="J191" s="2">
        <f t="shared" si="5"/>
        <v>1440</v>
      </c>
      <c r="K191" s="11">
        <v>11</v>
      </c>
      <c r="L191" s="12">
        <f t="shared" si="6"/>
        <v>19140</v>
      </c>
    </row>
    <row r="192" spans="1:12" ht="15">
      <c r="A192">
        <v>187</v>
      </c>
      <c r="B192">
        <v>187</v>
      </c>
      <c r="C192">
        <v>189</v>
      </c>
      <c r="D192" t="s">
        <v>314</v>
      </c>
      <c r="E192" t="s">
        <v>174</v>
      </c>
      <c r="F192" s="2">
        <v>155</v>
      </c>
      <c r="G192" s="2">
        <v>120</v>
      </c>
      <c r="H192" s="2">
        <v>185</v>
      </c>
      <c r="I192" s="10">
        <v>10</v>
      </c>
      <c r="J192" s="2">
        <f t="shared" si="5"/>
        <v>1550</v>
      </c>
      <c r="K192" s="11">
        <v>11</v>
      </c>
      <c r="L192" s="12">
        <f t="shared" si="6"/>
        <v>19020</v>
      </c>
    </row>
    <row r="193" spans="1:12" ht="15">
      <c r="A193">
        <v>189</v>
      </c>
      <c r="B193">
        <v>189</v>
      </c>
      <c r="C193">
        <v>190</v>
      </c>
      <c r="D193" t="s">
        <v>315</v>
      </c>
      <c r="E193" t="s">
        <v>250</v>
      </c>
      <c r="F193" s="2">
        <v>150</v>
      </c>
      <c r="H193" s="2">
        <v>150</v>
      </c>
      <c r="I193" s="10">
        <v>10</v>
      </c>
      <c r="J193" s="2">
        <f t="shared" si="5"/>
        <v>1500</v>
      </c>
      <c r="K193" s="11">
        <v>11</v>
      </c>
      <c r="L193" s="12">
        <f t="shared" si="6"/>
        <v>18000</v>
      </c>
    </row>
    <row r="194" spans="1:12" ht="15">
      <c r="A194">
        <v>193</v>
      </c>
      <c r="B194">
        <v>193</v>
      </c>
      <c r="C194">
        <v>191</v>
      </c>
      <c r="D194" t="s">
        <v>52</v>
      </c>
      <c r="E194" t="s">
        <v>285</v>
      </c>
      <c r="F194" s="2">
        <v>160</v>
      </c>
      <c r="G194" s="2">
        <v>160</v>
      </c>
      <c r="H194" s="2">
        <v>160</v>
      </c>
      <c r="I194" s="10">
        <v>9</v>
      </c>
      <c r="J194" s="2">
        <f t="shared" si="5"/>
        <v>1440</v>
      </c>
      <c r="K194" s="11">
        <v>11</v>
      </c>
      <c r="L194" s="12">
        <f t="shared" si="6"/>
        <v>17600</v>
      </c>
    </row>
    <row r="195" spans="1:12" ht="15">
      <c r="A195">
        <v>190</v>
      </c>
      <c r="B195">
        <v>190</v>
      </c>
      <c r="C195">
        <v>192</v>
      </c>
      <c r="D195" t="s">
        <v>316</v>
      </c>
      <c r="E195" t="s">
        <v>146</v>
      </c>
      <c r="F195" s="2">
        <v>150</v>
      </c>
      <c r="H195" s="2">
        <v>100</v>
      </c>
      <c r="I195" s="10">
        <v>10</v>
      </c>
      <c r="J195" s="2">
        <f t="shared" si="5"/>
        <v>1500</v>
      </c>
      <c r="K195" s="11">
        <v>11</v>
      </c>
      <c r="L195" s="12">
        <f t="shared" si="6"/>
        <v>17500</v>
      </c>
    </row>
    <row r="196" spans="1:12" ht="15">
      <c r="A196">
        <v>191</v>
      </c>
      <c r="B196">
        <v>191</v>
      </c>
      <c r="C196">
        <v>193</v>
      </c>
      <c r="D196" t="s">
        <v>317</v>
      </c>
      <c r="E196" t="s">
        <v>158</v>
      </c>
      <c r="F196" s="2">
        <v>145</v>
      </c>
      <c r="H196" s="2">
        <v>145</v>
      </c>
      <c r="I196" s="10">
        <v>10</v>
      </c>
      <c r="J196" s="2">
        <f aca="true" t="shared" si="7" ref="J196:J208">+F196*I196</f>
        <v>1450</v>
      </c>
      <c r="K196" s="11">
        <v>11</v>
      </c>
      <c r="L196" s="12">
        <f t="shared" si="6"/>
        <v>17400</v>
      </c>
    </row>
    <row r="197" spans="1:12" ht="15">
      <c r="A197">
        <v>194</v>
      </c>
      <c r="B197">
        <v>194</v>
      </c>
      <c r="C197">
        <v>194</v>
      </c>
      <c r="D197" t="s">
        <v>318</v>
      </c>
      <c r="E197" t="s">
        <v>319</v>
      </c>
      <c r="F197" s="2">
        <v>140</v>
      </c>
      <c r="H197" s="2">
        <v>100</v>
      </c>
      <c r="I197" s="10">
        <v>10</v>
      </c>
      <c r="J197" s="2">
        <f t="shared" si="7"/>
        <v>1400</v>
      </c>
      <c r="K197" s="11">
        <v>11</v>
      </c>
      <c r="L197" s="12">
        <f aca="true" t="shared" si="8" ref="L197:L208">(+J197*K197)+G197+(H197*10)</f>
        <v>16400</v>
      </c>
    </row>
    <row r="198" spans="1:12" ht="15">
      <c r="A198">
        <v>195</v>
      </c>
      <c r="B198">
        <v>195</v>
      </c>
      <c r="C198">
        <v>195</v>
      </c>
      <c r="D198" t="s">
        <v>320</v>
      </c>
      <c r="E198" t="s">
        <v>202</v>
      </c>
      <c r="F198" s="2">
        <v>140</v>
      </c>
      <c r="H198" s="2">
        <v>50</v>
      </c>
      <c r="I198" s="10">
        <v>10</v>
      </c>
      <c r="J198" s="2">
        <f t="shared" si="7"/>
        <v>1400</v>
      </c>
      <c r="K198" s="11">
        <v>11</v>
      </c>
      <c r="L198" s="12">
        <f t="shared" si="8"/>
        <v>15900</v>
      </c>
    </row>
    <row r="199" spans="1:12" ht="15">
      <c r="A199">
        <v>200</v>
      </c>
      <c r="B199">
        <v>200</v>
      </c>
      <c r="C199">
        <v>196</v>
      </c>
      <c r="D199" t="s">
        <v>321</v>
      </c>
      <c r="E199" t="s">
        <v>26</v>
      </c>
      <c r="F199" s="2">
        <v>130</v>
      </c>
      <c r="H199" s="2">
        <v>220</v>
      </c>
      <c r="I199" s="10">
        <v>9</v>
      </c>
      <c r="J199" s="2">
        <f t="shared" si="7"/>
        <v>1170</v>
      </c>
      <c r="K199" s="11">
        <v>11</v>
      </c>
      <c r="L199" s="12">
        <f t="shared" si="8"/>
        <v>15070</v>
      </c>
    </row>
    <row r="200" spans="1:12" ht="15">
      <c r="A200">
        <v>201</v>
      </c>
      <c r="B200">
        <v>201</v>
      </c>
      <c r="C200">
        <v>197</v>
      </c>
      <c r="D200" t="s">
        <v>322</v>
      </c>
      <c r="E200" t="s">
        <v>146</v>
      </c>
      <c r="F200" s="2">
        <v>130</v>
      </c>
      <c r="H200" s="2">
        <v>180</v>
      </c>
      <c r="I200" s="10">
        <v>9</v>
      </c>
      <c r="J200" s="2">
        <f t="shared" si="7"/>
        <v>1170</v>
      </c>
      <c r="K200" s="11">
        <v>11</v>
      </c>
      <c r="L200" s="12">
        <f t="shared" si="8"/>
        <v>14670</v>
      </c>
    </row>
    <row r="201" spans="1:12" ht="15">
      <c r="A201">
        <v>198</v>
      </c>
      <c r="B201">
        <v>198</v>
      </c>
      <c r="C201">
        <v>198</v>
      </c>
      <c r="D201" t="s">
        <v>323</v>
      </c>
      <c r="E201" t="s">
        <v>158</v>
      </c>
      <c r="F201" s="2">
        <v>120</v>
      </c>
      <c r="H201" s="2">
        <v>120</v>
      </c>
      <c r="I201" s="10">
        <v>10</v>
      </c>
      <c r="J201" s="2">
        <f t="shared" si="7"/>
        <v>1200</v>
      </c>
      <c r="K201" s="11">
        <v>11</v>
      </c>
      <c r="L201" s="12">
        <f t="shared" si="8"/>
        <v>14400</v>
      </c>
    </row>
    <row r="202" spans="1:12" ht="15">
      <c r="A202">
        <v>196</v>
      </c>
      <c r="B202">
        <v>196</v>
      </c>
      <c r="C202">
        <v>199</v>
      </c>
      <c r="D202" t="s">
        <v>70</v>
      </c>
      <c r="E202" t="s">
        <v>186</v>
      </c>
      <c r="F202" s="2">
        <v>130</v>
      </c>
      <c r="I202" s="10">
        <v>10</v>
      </c>
      <c r="J202" s="2">
        <f t="shared" si="7"/>
        <v>1300</v>
      </c>
      <c r="K202" s="11">
        <v>11</v>
      </c>
      <c r="L202" s="12">
        <f t="shared" si="8"/>
        <v>14300</v>
      </c>
    </row>
    <row r="203" spans="1:13" ht="15">
      <c r="A203">
        <v>197</v>
      </c>
      <c r="B203">
        <v>197</v>
      </c>
      <c r="C203">
        <v>200</v>
      </c>
      <c r="D203" t="s">
        <v>324</v>
      </c>
      <c r="E203" t="s">
        <v>266</v>
      </c>
      <c r="F203" s="2">
        <v>120</v>
      </c>
      <c r="G203" s="2">
        <v>50</v>
      </c>
      <c r="H203" s="2">
        <v>100</v>
      </c>
      <c r="I203" s="10">
        <v>10</v>
      </c>
      <c r="J203" s="2">
        <f t="shared" si="7"/>
        <v>1200</v>
      </c>
      <c r="K203" s="11">
        <v>11</v>
      </c>
      <c r="L203" s="12">
        <f t="shared" si="8"/>
        <v>14250</v>
      </c>
      <c r="M203" t="s">
        <v>325</v>
      </c>
    </row>
    <row r="204" spans="1:12" ht="15">
      <c r="A204">
        <v>202</v>
      </c>
      <c r="B204">
        <v>202</v>
      </c>
      <c r="C204">
        <v>201</v>
      </c>
      <c r="D204" t="s">
        <v>326</v>
      </c>
      <c r="E204" t="s">
        <v>18</v>
      </c>
      <c r="F204" s="2">
        <v>110</v>
      </c>
      <c r="H204" s="2">
        <v>150</v>
      </c>
      <c r="I204" s="10">
        <v>10</v>
      </c>
      <c r="J204" s="2">
        <f t="shared" si="7"/>
        <v>1100</v>
      </c>
      <c r="K204" s="11">
        <v>11</v>
      </c>
      <c r="L204" s="12">
        <f t="shared" si="8"/>
        <v>13600</v>
      </c>
    </row>
    <row r="205" spans="1:12" ht="15">
      <c r="A205">
        <v>199</v>
      </c>
      <c r="B205">
        <v>199</v>
      </c>
      <c r="C205">
        <v>202</v>
      </c>
      <c r="D205" t="s">
        <v>327</v>
      </c>
      <c r="E205" t="s">
        <v>99</v>
      </c>
      <c r="F205" s="2">
        <v>120</v>
      </c>
      <c r="I205" s="10">
        <v>10</v>
      </c>
      <c r="J205" s="2">
        <f t="shared" si="7"/>
        <v>1200</v>
      </c>
      <c r="K205" s="11">
        <v>11</v>
      </c>
      <c r="L205" s="12">
        <f t="shared" si="8"/>
        <v>13200</v>
      </c>
    </row>
    <row r="206" spans="1:12" ht="15">
      <c r="A206">
        <v>203</v>
      </c>
      <c r="B206">
        <v>203</v>
      </c>
      <c r="C206">
        <v>203</v>
      </c>
      <c r="D206" t="s">
        <v>328</v>
      </c>
      <c r="E206" t="s">
        <v>155</v>
      </c>
      <c r="F206" s="2">
        <v>110</v>
      </c>
      <c r="H206" s="2">
        <v>110</v>
      </c>
      <c r="I206" s="10">
        <v>10</v>
      </c>
      <c r="J206" s="2">
        <f t="shared" si="7"/>
        <v>1100</v>
      </c>
      <c r="K206" s="11">
        <v>11</v>
      </c>
      <c r="L206" s="12">
        <f t="shared" si="8"/>
        <v>13200</v>
      </c>
    </row>
    <row r="207" spans="1:12" ht="15">
      <c r="A207">
        <v>204</v>
      </c>
      <c r="B207">
        <v>204</v>
      </c>
      <c r="C207">
        <v>204</v>
      </c>
      <c r="D207" t="s">
        <v>329</v>
      </c>
      <c r="E207" t="s">
        <v>266</v>
      </c>
      <c r="F207" s="2">
        <v>110</v>
      </c>
      <c r="H207" s="2">
        <v>70</v>
      </c>
      <c r="I207" s="10">
        <v>10</v>
      </c>
      <c r="J207" s="2">
        <f t="shared" si="7"/>
        <v>1100</v>
      </c>
      <c r="K207" s="11">
        <v>11</v>
      </c>
      <c r="L207" s="12">
        <f t="shared" si="8"/>
        <v>12800</v>
      </c>
    </row>
    <row r="208" spans="1:12" ht="15">
      <c r="A208">
        <v>205</v>
      </c>
      <c r="B208">
        <v>205</v>
      </c>
      <c r="C208">
        <v>205</v>
      </c>
      <c r="D208" t="s">
        <v>330</v>
      </c>
      <c r="E208" t="s">
        <v>202</v>
      </c>
      <c r="F208" s="2">
        <v>115</v>
      </c>
      <c r="H208" s="2">
        <v>115</v>
      </c>
      <c r="I208" s="10">
        <v>9</v>
      </c>
      <c r="J208" s="2">
        <f t="shared" si="7"/>
        <v>1035</v>
      </c>
      <c r="K208" s="11">
        <v>11</v>
      </c>
      <c r="L208" s="12">
        <f t="shared" si="8"/>
        <v>12535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00390625" style="0" bestFit="1" customWidth="1"/>
  </cols>
  <sheetData>
    <row r="1" ht="15">
      <c r="B1" t="s">
        <v>331</v>
      </c>
    </row>
    <row r="2" spans="2:18" ht="15">
      <c r="B2" s="15"/>
      <c r="C2" s="16"/>
      <c r="D2" s="46" t="s">
        <v>332</v>
      </c>
      <c r="E2" s="47"/>
      <c r="F2" s="16"/>
      <c r="G2" s="46" t="s">
        <v>333</v>
      </c>
      <c r="H2" s="47"/>
      <c r="J2" s="15" t="s">
        <v>334</v>
      </c>
      <c r="K2" s="16"/>
      <c r="L2" s="46" t="s">
        <v>333</v>
      </c>
      <c r="M2" s="47"/>
      <c r="O2" s="15" t="s">
        <v>335</v>
      </c>
      <c r="P2" s="16"/>
      <c r="Q2" s="46" t="s">
        <v>336</v>
      </c>
      <c r="R2" s="47"/>
    </row>
    <row r="3" spans="2:18" ht="15">
      <c r="B3" s="17" t="s">
        <v>337</v>
      </c>
      <c r="C3" s="18" t="s">
        <v>338</v>
      </c>
      <c r="D3" s="17" t="s">
        <v>339</v>
      </c>
      <c r="E3" s="19" t="s">
        <v>340</v>
      </c>
      <c r="F3" s="18" t="s">
        <v>341</v>
      </c>
      <c r="G3" s="17" t="s">
        <v>342</v>
      </c>
      <c r="H3" s="19" t="s">
        <v>343</v>
      </c>
      <c r="J3" s="17" t="s">
        <v>344</v>
      </c>
      <c r="K3" s="18" t="s">
        <v>345</v>
      </c>
      <c r="L3" s="17" t="s">
        <v>342</v>
      </c>
      <c r="M3" s="19" t="s">
        <v>343</v>
      </c>
      <c r="O3" s="17" t="s">
        <v>344</v>
      </c>
      <c r="P3" s="18" t="s">
        <v>345</v>
      </c>
      <c r="Q3" s="17" t="s">
        <v>342</v>
      </c>
      <c r="R3" s="19" t="s">
        <v>343</v>
      </c>
    </row>
    <row r="4" spans="1:18" ht="15">
      <c r="A4">
        <v>1</v>
      </c>
      <c r="B4" s="20" t="s">
        <v>346</v>
      </c>
      <c r="C4" s="21" t="s">
        <v>347</v>
      </c>
      <c r="D4" s="22">
        <v>1424</v>
      </c>
      <c r="E4" s="23">
        <v>3196</v>
      </c>
      <c r="F4" s="24">
        <v>4</v>
      </c>
      <c r="G4" s="22">
        <v>71200</v>
      </c>
      <c r="H4" s="23">
        <v>159800</v>
      </c>
      <c r="J4" s="25">
        <v>5</v>
      </c>
      <c r="K4" s="26">
        <v>10</v>
      </c>
      <c r="L4" s="22">
        <f>+D4*$J4*$K4</f>
        <v>71200</v>
      </c>
      <c r="M4" s="23">
        <f>+E4*$J4*$K4</f>
        <v>159800</v>
      </c>
      <c r="O4" s="25">
        <v>5</v>
      </c>
      <c r="P4" s="26">
        <v>2</v>
      </c>
      <c r="Q4" s="22">
        <f>+D4*$O4*$P4</f>
        <v>14240</v>
      </c>
      <c r="R4" s="23">
        <f aca="true" t="shared" si="0" ref="R4:R27">+E4*$O4*$P4</f>
        <v>31960</v>
      </c>
    </row>
    <row r="5" spans="1:18" ht="15">
      <c r="A5">
        <v>2</v>
      </c>
      <c r="B5" s="20" t="s">
        <v>348</v>
      </c>
      <c r="C5" s="27"/>
      <c r="D5" s="22">
        <v>1315</v>
      </c>
      <c r="E5" s="23">
        <v>2925</v>
      </c>
      <c r="F5" s="24">
        <v>5</v>
      </c>
      <c r="G5" s="22">
        <v>65750</v>
      </c>
      <c r="H5" s="23">
        <v>146250</v>
      </c>
      <c r="J5" s="25">
        <v>5</v>
      </c>
      <c r="K5" s="26">
        <v>10</v>
      </c>
      <c r="L5" s="22">
        <f aca="true" t="shared" si="1" ref="L5:M27">+D5*$J5*$K5</f>
        <v>65750</v>
      </c>
      <c r="M5" s="23">
        <f t="shared" si="1"/>
        <v>146250</v>
      </c>
      <c r="O5" s="25">
        <v>5</v>
      </c>
      <c r="P5" s="26">
        <v>2</v>
      </c>
      <c r="Q5" s="22">
        <f aca="true" t="shared" si="2" ref="Q5:Q27">+D5*$O5*$P5</f>
        <v>13150</v>
      </c>
      <c r="R5" s="23">
        <f t="shared" si="0"/>
        <v>29250</v>
      </c>
    </row>
    <row r="6" spans="1:18" ht="15">
      <c r="A6">
        <v>3</v>
      </c>
      <c r="B6" s="20" t="s">
        <v>174</v>
      </c>
      <c r="C6" s="21" t="s">
        <v>347</v>
      </c>
      <c r="D6" s="22">
        <v>1248</v>
      </c>
      <c r="E6" s="23">
        <v>2500</v>
      </c>
      <c r="F6" s="24">
        <v>4</v>
      </c>
      <c r="G6" s="22">
        <v>62400</v>
      </c>
      <c r="H6" s="23">
        <v>125000</v>
      </c>
      <c r="J6" s="25">
        <v>5</v>
      </c>
      <c r="K6" s="26">
        <v>10</v>
      </c>
      <c r="L6" s="22">
        <f t="shared" si="1"/>
        <v>62400</v>
      </c>
      <c r="M6" s="23">
        <f t="shared" si="1"/>
        <v>125000</v>
      </c>
      <c r="O6" s="25">
        <v>5</v>
      </c>
      <c r="P6" s="26">
        <v>2</v>
      </c>
      <c r="Q6" s="22">
        <f t="shared" si="2"/>
        <v>12480</v>
      </c>
      <c r="R6" s="23">
        <f t="shared" si="0"/>
        <v>25000</v>
      </c>
    </row>
    <row r="7" spans="1:18" ht="15">
      <c r="A7">
        <v>4</v>
      </c>
      <c r="B7" s="20" t="s">
        <v>349</v>
      </c>
      <c r="C7" s="27"/>
      <c r="D7" s="22">
        <v>1196</v>
      </c>
      <c r="E7" s="23">
        <v>2396</v>
      </c>
      <c r="F7" s="24"/>
      <c r="G7" s="22">
        <v>59800</v>
      </c>
      <c r="H7" s="23">
        <v>119800</v>
      </c>
      <c r="J7" s="25">
        <v>5</v>
      </c>
      <c r="K7" s="26">
        <v>10</v>
      </c>
      <c r="L7" s="22">
        <f t="shared" si="1"/>
        <v>59800</v>
      </c>
      <c r="M7" s="23">
        <f t="shared" si="1"/>
        <v>119800</v>
      </c>
      <c r="O7" s="25">
        <v>5</v>
      </c>
      <c r="P7" s="26">
        <v>2</v>
      </c>
      <c r="Q7" s="22">
        <f t="shared" si="2"/>
        <v>11960</v>
      </c>
      <c r="R7" s="23">
        <f t="shared" si="0"/>
        <v>23960</v>
      </c>
    </row>
    <row r="8" spans="1:18" ht="15">
      <c r="A8">
        <v>5</v>
      </c>
      <c r="B8" s="20" t="s">
        <v>350</v>
      </c>
      <c r="C8" s="27"/>
      <c r="D8" s="22">
        <v>1033</v>
      </c>
      <c r="E8" s="23">
        <v>2800</v>
      </c>
      <c r="F8" s="24"/>
      <c r="G8" s="22">
        <v>51650</v>
      </c>
      <c r="H8" s="23">
        <v>140000</v>
      </c>
      <c r="J8" s="25">
        <v>5</v>
      </c>
      <c r="K8" s="26">
        <v>10</v>
      </c>
      <c r="L8" s="22">
        <f t="shared" si="1"/>
        <v>51650</v>
      </c>
      <c r="M8" s="23">
        <f t="shared" si="1"/>
        <v>140000</v>
      </c>
      <c r="O8" s="25">
        <v>5</v>
      </c>
      <c r="P8" s="26">
        <v>2</v>
      </c>
      <c r="Q8" s="22">
        <f t="shared" si="2"/>
        <v>10330</v>
      </c>
      <c r="R8" s="23">
        <f t="shared" si="0"/>
        <v>28000</v>
      </c>
    </row>
    <row r="9" spans="1:18" ht="15">
      <c r="A9">
        <v>6</v>
      </c>
      <c r="B9" s="20" t="s">
        <v>351</v>
      </c>
      <c r="C9" s="27"/>
      <c r="D9" s="22">
        <v>950</v>
      </c>
      <c r="E9" s="23">
        <v>1590</v>
      </c>
      <c r="F9" s="24">
        <v>4</v>
      </c>
      <c r="G9" s="22">
        <v>47500</v>
      </c>
      <c r="H9" s="23">
        <v>79500</v>
      </c>
      <c r="J9" s="25">
        <v>5</v>
      </c>
      <c r="K9" s="26">
        <v>10</v>
      </c>
      <c r="L9" s="22">
        <f t="shared" si="1"/>
        <v>47500</v>
      </c>
      <c r="M9" s="23">
        <f t="shared" si="1"/>
        <v>79500</v>
      </c>
      <c r="O9" s="25">
        <v>5</v>
      </c>
      <c r="P9" s="26">
        <v>2</v>
      </c>
      <c r="Q9" s="22">
        <f t="shared" si="2"/>
        <v>9500</v>
      </c>
      <c r="R9" s="23">
        <f t="shared" si="0"/>
        <v>15900</v>
      </c>
    </row>
    <row r="10" spans="1:18" ht="15">
      <c r="A10">
        <v>7</v>
      </c>
      <c r="B10" s="20" t="s">
        <v>352</v>
      </c>
      <c r="C10" s="27"/>
      <c r="D10" s="22">
        <v>900</v>
      </c>
      <c r="E10" s="23">
        <v>2600</v>
      </c>
      <c r="F10" s="24">
        <v>6</v>
      </c>
      <c r="G10" s="22">
        <v>45000</v>
      </c>
      <c r="H10" s="23">
        <v>130000</v>
      </c>
      <c r="J10" s="25">
        <v>5</v>
      </c>
      <c r="K10" s="26">
        <v>10</v>
      </c>
      <c r="L10" s="22">
        <f t="shared" si="1"/>
        <v>45000</v>
      </c>
      <c r="M10" s="23">
        <f t="shared" si="1"/>
        <v>130000</v>
      </c>
      <c r="O10" s="25">
        <v>5</v>
      </c>
      <c r="P10" s="26">
        <v>2</v>
      </c>
      <c r="Q10" s="22">
        <f t="shared" si="2"/>
        <v>9000</v>
      </c>
      <c r="R10" s="23">
        <f t="shared" si="0"/>
        <v>26000</v>
      </c>
    </row>
    <row r="11" spans="1:18" ht="15">
      <c r="A11">
        <v>8</v>
      </c>
      <c r="B11" s="20" t="s">
        <v>353</v>
      </c>
      <c r="C11" s="21" t="s">
        <v>347</v>
      </c>
      <c r="D11" s="22">
        <v>890</v>
      </c>
      <c r="E11" s="23">
        <v>2790</v>
      </c>
      <c r="F11" s="24">
        <v>5</v>
      </c>
      <c r="G11" s="22">
        <v>44500</v>
      </c>
      <c r="H11" s="23">
        <v>139500</v>
      </c>
      <c r="J11" s="25">
        <v>5</v>
      </c>
      <c r="K11" s="26">
        <v>10</v>
      </c>
      <c r="L11" s="22">
        <f t="shared" si="1"/>
        <v>44500</v>
      </c>
      <c r="M11" s="23">
        <f t="shared" si="1"/>
        <v>139500</v>
      </c>
      <c r="O11" s="25">
        <v>5</v>
      </c>
      <c r="P11" s="26">
        <v>2</v>
      </c>
      <c r="Q11" s="22">
        <f t="shared" si="2"/>
        <v>8900</v>
      </c>
      <c r="R11" s="23">
        <f t="shared" si="0"/>
        <v>27900</v>
      </c>
    </row>
    <row r="12" spans="1:18" ht="15">
      <c r="A12">
        <v>9</v>
      </c>
      <c r="B12" s="20" t="s">
        <v>354</v>
      </c>
      <c r="C12" s="21" t="s">
        <v>347</v>
      </c>
      <c r="D12" s="22">
        <v>88</v>
      </c>
      <c r="E12" s="23">
        <v>2000</v>
      </c>
      <c r="F12" s="24">
        <v>7</v>
      </c>
      <c r="G12" s="22">
        <v>40000</v>
      </c>
      <c r="H12" s="23">
        <v>100000</v>
      </c>
      <c r="J12" s="25">
        <v>5</v>
      </c>
      <c r="K12" s="26">
        <v>10</v>
      </c>
      <c r="L12" s="22">
        <f t="shared" si="1"/>
        <v>4400</v>
      </c>
      <c r="M12" s="23">
        <f t="shared" si="1"/>
        <v>100000</v>
      </c>
      <c r="O12" s="25">
        <v>5</v>
      </c>
      <c r="P12" s="26">
        <v>2</v>
      </c>
      <c r="Q12" s="22">
        <f t="shared" si="2"/>
        <v>880</v>
      </c>
      <c r="R12" s="23">
        <f t="shared" si="0"/>
        <v>20000</v>
      </c>
    </row>
    <row r="13" spans="1:18" ht="15">
      <c r="A13">
        <v>10</v>
      </c>
      <c r="B13" s="20" t="s">
        <v>355</v>
      </c>
      <c r="C13" s="21" t="s">
        <v>347</v>
      </c>
      <c r="D13" s="22">
        <v>800</v>
      </c>
      <c r="E13" s="23">
        <v>1900</v>
      </c>
      <c r="F13" s="24">
        <v>5</v>
      </c>
      <c r="G13" s="22">
        <v>40000</v>
      </c>
      <c r="H13" s="23">
        <v>95000</v>
      </c>
      <c r="J13" s="25">
        <v>5</v>
      </c>
      <c r="K13" s="26">
        <v>10</v>
      </c>
      <c r="L13" s="22">
        <f t="shared" si="1"/>
        <v>40000</v>
      </c>
      <c r="M13" s="23">
        <f t="shared" si="1"/>
        <v>95000</v>
      </c>
      <c r="O13" s="25">
        <v>5</v>
      </c>
      <c r="P13" s="26">
        <v>2</v>
      </c>
      <c r="Q13" s="22">
        <f t="shared" si="2"/>
        <v>8000</v>
      </c>
      <c r="R13" s="23">
        <f t="shared" si="0"/>
        <v>19000</v>
      </c>
    </row>
    <row r="14" spans="1:18" ht="15">
      <c r="A14">
        <v>11</v>
      </c>
      <c r="B14" s="20" t="s">
        <v>356</v>
      </c>
      <c r="C14" s="27"/>
      <c r="D14" s="22">
        <v>720</v>
      </c>
      <c r="E14" s="23">
        <v>720</v>
      </c>
      <c r="F14" s="24">
        <v>1</v>
      </c>
      <c r="G14" s="22">
        <v>36000</v>
      </c>
      <c r="H14" s="23">
        <v>36000</v>
      </c>
      <c r="J14" s="25">
        <v>5</v>
      </c>
      <c r="K14" s="26">
        <v>10</v>
      </c>
      <c r="L14" s="22">
        <f t="shared" si="1"/>
        <v>36000</v>
      </c>
      <c r="M14" s="23">
        <f t="shared" si="1"/>
        <v>36000</v>
      </c>
      <c r="O14" s="25">
        <v>5</v>
      </c>
      <c r="P14" s="26">
        <v>2</v>
      </c>
      <c r="Q14" s="22">
        <f t="shared" si="2"/>
        <v>7200</v>
      </c>
      <c r="R14" s="23">
        <f t="shared" si="0"/>
        <v>7200</v>
      </c>
    </row>
    <row r="15" spans="1:18" ht="15">
      <c r="A15">
        <v>12</v>
      </c>
      <c r="B15" s="20" t="s">
        <v>357</v>
      </c>
      <c r="C15" s="27"/>
      <c r="D15" s="22">
        <v>720</v>
      </c>
      <c r="E15" s="23">
        <v>750</v>
      </c>
      <c r="F15" s="24">
        <v>2</v>
      </c>
      <c r="G15" s="22">
        <v>35000</v>
      </c>
      <c r="H15" s="23">
        <v>37500</v>
      </c>
      <c r="J15" s="25">
        <v>5</v>
      </c>
      <c r="K15" s="26">
        <v>10</v>
      </c>
      <c r="L15" s="22">
        <f t="shared" si="1"/>
        <v>36000</v>
      </c>
      <c r="M15" s="23">
        <f t="shared" si="1"/>
        <v>37500</v>
      </c>
      <c r="O15" s="25">
        <v>5</v>
      </c>
      <c r="P15" s="26">
        <v>2</v>
      </c>
      <c r="Q15" s="22">
        <f t="shared" si="2"/>
        <v>7200</v>
      </c>
      <c r="R15" s="23">
        <f t="shared" si="0"/>
        <v>7500</v>
      </c>
    </row>
    <row r="16" spans="1:18" ht="15">
      <c r="A16">
        <v>13</v>
      </c>
      <c r="B16" s="20" t="s">
        <v>358</v>
      </c>
      <c r="C16" s="27"/>
      <c r="D16" s="22">
        <v>700</v>
      </c>
      <c r="E16" s="23">
        <v>3500</v>
      </c>
      <c r="F16" s="24">
        <v>25</v>
      </c>
      <c r="G16" s="22">
        <v>29000</v>
      </c>
      <c r="H16" s="23">
        <v>175000</v>
      </c>
      <c r="J16" s="25">
        <v>5</v>
      </c>
      <c r="K16" s="26">
        <v>10</v>
      </c>
      <c r="L16" s="22">
        <f t="shared" si="1"/>
        <v>35000</v>
      </c>
      <c r="M16" s="23">
        <f t="shared" si="1"/>
        <v>175000</v>
      </c>
      <c r="O16" s="25">
        <v>5</v>
      </c>
      <c r="P16" s="26">
        <v>2</v>
      </c>
      <c r="Q16" s="22">
        <f t="shared" si="2"/>
        <v>7000</v>
      </c>
      <c r="R16" s="23">
        <f t="shared" si="0"/>
        <v>35000</v>
      </c>
    </row>
    <row r="17" spans="1:18" ht="15">
      <c r="A17">
        <v>14</v>
      </c>
      <c r="B17" s="20" t="s">
        <v>359</v>
      </c>
      <c r="C17" s="27"/>
      <c r="D17" s="22">
        <v>580</v>
      </c>
      <c r="E17" s="23">
        <v>3586</v>
      </c>
      <c r="F17" s="24">
        <v>22</v>
      </c>
      <c r="G17" s="22">
        <v>27500</v>
      </c>
      <c r="H17" s="23">
        <v>179300</v>
      </c>
      <c r="J17" s="25">
        <v>5</v>
      </c>
      <c r="K17" s="26">
        <v>10</v>
      </c>
      <c r="L17" s="22">
        <f t="shared" si="1"/>
        <v>29000</v>
      </c>
      <c r="M17" s="23">
        <f t="shared" si="1"/>
        <v>179300</v>
      </c>
      <c r="O17" s="25">
        <v>5</v>
      </c>
      <c r="P17" s="26">
        <v>2</v>
      </c>
      <c r="Q17" s="22">
        <f t="shared" si="2"/>
        <v>5800</v>
      </c>
      <c r="R17" s="23">
        <f t="shared" si="0"/>
        <v>35860</v>
      </c>
    </row>
    <row r="18" spans="1:18" ht="15">
      <c r="A18">
        <v>15</v>
      </c>
      <c r="B18" s="20" t="s">
        <v>360</v>
      </c>
      <c r="C18" s="27"/>
      <c r="D18" s="22">
        <v>550</v>
      </c>
      <c r="E18" s="23">
        <v>550</v>
      </c>
      <c r="F18" s="24">
        <v>1</v>
      </c>
      <c r="G18" s="22">
        <v>27250</v>
      </c>
      <c r="H18" s="23">
        <v>27500</v>
      </c>
      <c r="J18" s="25">
        <v>5</v>
      </c>
      <c r="K18" s="26">
        <v>10</v>
      </c>
      <c r="L18" s="22">
        <f t="shared" si="1"/>
        <v>27500</v>
      </c>
      <c r="M18" s="23">
        <f t="shared" si="1"/>
        <v>27500</v>
      </c>
      <c r="O18" s="25">
        <v>5</v>
      </c>
      <c r="P18" s="26">
        <v>2</v>
      </c>
      <c r="Q18" s="22">
        <f t="shared" si="2"/>
        <v>5500</v>
      </c>
      <c r="R18" s="23">
        <f t="shared" si="0"/>
        <v>5500</v>
      </c>
    </row>
    <row r="19" spans="1:18" ht="15">
      <c r="A19">
        <v>16</v>
      </c>
      <c r="B19" s="20" t="s">
        <v>361</v>
      </c>
      <c r="C19" s="27"/>
      <c r="D19" s="22">
        <v>545</v>
      </c>
      <c r="E19" s="23">
        <v>545</v>
      </c>
      <c r="F19" s="24">
        <v>1</v>
      </c>
      <c r="G19" s="22">
        <v>25000</v>
      </c>
      <c r="H19" s="23">
        <v>27250</v>
      </c>
      <c r="J19" s="25">
        <v>5</v>
      </c>
      <c r="K19" s="26">
        <v>10</v>
      </c>
      <c r="L19" s="22">
        <f t="shared" si="1"/>
        <v>27250</v>
      </c>
      <c r="M19" s="23">
        <f t="shared" si="1"/>
        <v>27250</v>
      </c>
      <c r="O19" s="25">
        <v>5</v>
      </c>
      <c r="P19" s="26">
        <v>2</v>
      </c>
      <c r="Q19" s="22">
        <f t="shared" si="2"/>
        <v>5450</v>
      </c>
      <c r="R19" s="23">
        <f t="shared" si="0"/>
        <v>5450</v>
      </c>
    </row>
    <row r="20" spans="1:18" ht="15">
      <c r="A20">
        <v>17</v>
      </c>
      <c r="B20" s="20" t="s">
        <v>362</v>
      </c>
      <c r="C20" s="27"/>
      <c r="D20" s="22">
        <v>500</v>
      </c>
      <c r="E20" s="23">
        <v>2600</v>
      </c>
      <c r="F20" s="24">
        <v>14</v>
      </c>
      <c r="G20" s="22">
        <v>25000</v>
      </c>
      <c r="H20" s="23">
        <v>130000</v>
      </c>
      <c r="J20" s="25">
        <v>5</v>
      </c>
      <c r="K20" s="26">
        <v>10</v>
      </c>
      <c r="L20" s="22">
        <f t="shared" si="1"/>
        <v>25000</v>
      </c>
      <c r="M20" s="23">
        <f t="shared" si="1"/>
        <v>130000</v>
      </c>
      <c r="O20" s="25">
        <v>5</v>
      </c>
      <c r="P20" s="26">
        <v>2</v>
      </c>
      <c r="Q20" s="22">
        <f t="shared" si="2"/>
        <v>5000</v>
      </c>
      <c r="R20" s="23">
        <f t="shared" si="0"/>
        <v>26000</v>
      </c>
    </row>
    <row r="21" spans="1:18" ht="15">
      <c r="A21">
        <v>18</v>
      </c>
      <c r="B21" s="20" t="s">
        <v>363</v>
      </c>
      <c r="C21" s="27"/>
      <c r="D21" s="22">
        <v>500</v>
      </c>
      <c r="E21" s="23">
        <v>1100</v>
      </c>
      <c r="F21" s="24">
        <v>6</v>
      </c>
      <c r="G21" s="22">
        <v>24750</v>
      </c>
      <c r="H21" s="23">
        <v>55000</v>
      </c>
      <c r="J21" s="25">
        <v>5</v>
      </c>
      <c r="K21" s="26">
        <v>10</v>
      </c>
      <c r="L21" s="22">
        <f t="shared" si="1"/>
        <v>25000</v>
      </c>
      <c r="M21" s="23">
        <f t="shared" si="1"/>
        <v>55000</v>
      </c>
      <c r="O21" s="25">
        <v>5</v>
      </c>
      <c r="P21" s="26">
        <v>2</v>
      </c>
      <c r="Q21" s="22">
        <f t="shared" si="2"/>
        <v>5000</v>
      </c>
      <c r="R21" s="23">
        <f t="shared" si="0"/>
        <v>11000</v>
      </c>
    </row>
    <row r="22" spans="1:18" ht="15">
      <c r="A22">
        <v>19</v>
      </c>
      <c r="B22" s="20" t="s">
        <v>364</v>
      </c>
      <c r="C22" s="27"/>
      <c r="D22" s="22">
        <v>495</v>
      </c>
      <c r="E22" s="23">
        <v>670</v>
      </c>
      <c r="F22" s="24">
        <v>3</v>
      </c>
      <c r="G22" s="22">
        <v>22500</v>
      </c>
      <c r="H22" s="23">
        <v>33500</v>
      </c>
      <c r="J22" s="25">
        <v>5</v>
      </c>
      <c r="K22" s="26">
        <v>10</v>
      </c>
      <c r="L22" s="22">
        <f t="shared" si="1"/>
        <v>24750</v>
      </c>
      <c r="M22" s="23">
        <f t="shared" si="1"/>
        <v>33500</v>
      </c>
      <c r="O22" s="25">
        <v>5</v>
      </c>
      <c r="P22" s="26">
        <v>2</v>
      </c>
      <c r="Q22" s="22">
        <f t="shared" si="2"/>
        <v>4950</v>
      </c>
      <c r="R22" s="23">
        <f t="shared" si="0"/>
        <v>6700</v>
      </c>
    </row>
    <row r="23" spans="1:18" ht="15">
      <c r="A23">
        <v>20</v>
      </c>
      <c r="B23" s="20" t="s">
        <v>365</v>
      </c>
      <c r="C23" s="27"/>
      <c r="D23" s="22">
        <v>450</v>
      </c>
      <c r="E23" s="23">
        <v>1650</v>
      </c>
      <c r="F23" s="24"/>
      <c r="G23" s="22">
        <v>20000</v>
      </c>
      <c r="H23" s="23">
        <v>82500</v>
      </c>
      <c r="J23" s="25">
        <v>5</v>
      </c>
      <c r="K23" s="26">
        <v>10</v>
      </c>
      <c r="L23" s="22">
        <f t="shared" si="1"/>
        <v>22500</v>
      </c>
      <c r="M23" s="23">
        <f t="shared" si="1"/>
        <v>82500</v>
      </c>
      <c r="O23" s="25">
        <v>5</v>
      </c>
      <c r="P23" s="26">
        <v>2</v>
      </c>
      <c r="Q23" s="22">
        <f t="shared" si="2"/>
        <v>4500</v>
      </c>
      <c r="R23" s="23">
        <f t="shared" si="0"/>
        <v>16500</v>
      </c>
    </row>
    <row r="24" spans="1:18" ht="15">
      <c r="A24">
        <v>21</v>
      </c>
      <c r="B24" s="20" t="s">
        <v>366</v>
      </c>
      <c r="C24" s="27"/>
      <c r="D24" s="22">
        <v>400</v>
      </c>
      <c r="E24" s="23">
        <v>450</v>
      </c>
      <c r="F24" s="24">
        <v>2</v>
      </c>
      <c r="G24" s="22">
        <v>20000</v>
      </c>
      <c r="H24" s="23">
        <v>22500</v>
      </c>
      <c r="J24" s="25">
        <v>5</v>
      </c>
      <c r="K24" s="26">
        <v>10</v>
      </c>
      <c r="L24" s="22">
        <f t="shared" si="1"/>
        <v>20000</v>
      </c>
      <c r="M24" s="23">
        <f t="shared" si="1"/>
        <v>22500</v>
      </c>
      <c r="O24" s="25">
        <v>5</v>
      </c>
      <c r="P24" s="26">
        <v>2</v>
      </c>
      <c r="Q24" s="22">
        <f t="shared" si="2"/>
        <v>4000</v>
      </c>
      <c r="R24" s="23">
        <f t="shared" si="0"/>
        <v>4500</v>
      </c>
    </row>
    <row r="25" spans="1:18" ht="15">
      <c r="A25">
        <v>22</v>
      </c>
      <c r="B25" s="20" t="s">
        <v>367</v>
      </c>
      <c r="C25" s="27"/>
      <c r="D25" s="22">
        <v>400</v>
      </c>
      <c r="E25" s="23">
        <v>500</v>
      </c>
      <c r="F25" s="24">
        <v>3</v>
      </c>
      <c r="G25" s="22">
        <v>20000</v>
      </c>
      <c r="H25" s="23">
        <v>25000</v>
      </c>
      <c r="J25" s="25">
        <v>5</v>
      </c>
      <c r="K25" s="26">
        <v>10</v>
      </c>
      <c r="L25" s="22">
        <f t="shared" si="1"/>
        <v>20000</v>
      </c>
      <c r="M25" s="23">
        <f t="shared" si="1"/>
        <v>25000</v>
      </c>
      <c r="O25" s="25">
        <v>5</v>
      </c>
      <c r="P25" s="26">
        <v>2</v>
      </c>
      <c r="Q25" s="22">
        <f t="shared" si="2"/>
        <v>4000</v>
      </c>
      <c r="R25" s="23">
        <f t="shared" si="0"/>
        <v>5000</v>
      </c>
    </row>
    <row r="26" spans="1:18" ht="15">
      <c r="A26">
        <v>23</v>
      </c>
      <c r="B26" s="20" t="s">
        <v>368</v>
      </c>
      <c r="C26" s="27"/>
      <c r="D26" s="22">
        <v>400</v>
      </c>
      <c r="E26" s="23">
        <v>490</v>
      </c>
      <c r="F26" s="24">
        <v>3</v>
      </c>
      <c r="G26" s="22">
        <v>20000</v>
      </c>
      <c r="H26" s="23">
        <v>24500</v>
      </c>
      <c r="J26" s="25">
        <v>5</v>
      </c>
      <c r="K26" s="26">
        <v>10</v>
      </c>
      <c r="L26" s="22">
        <f t="shared" si="1"/>
        <v>20000</v>
      </c>
      <c r="M26" s="23">
        <f t="shared" si="1"/>
        <v>24500</v>
      </c>
      <c r="O26" s="25">
        <v>5</v>
      </c>
      <c r="P26" s="26">
        <v>2</v>
      </c>
      <c r="Q26" s="22">
        <f t="shared" si="2"/>
        <v>4000</v>
      </c>
      <c r="R26" s="23">
        <f t="shared" si="0"/>
        <v>4900</v>
      </c>
    </row>
    <row r="27" spans="1:18" ht="15">
      <c r="A27">
        <v>24</v>
      </c>
      <c r="B27" s="17" t="s">
        <v>369</v>
      </c>
      <c r="C27" s="18"/>
      <c r="D27" s="28">
        <v>210</v>
      </c>
      <c r="E27" s="29">
        <v>665</v>
      </c>
      <c r="F27" s="30"/>
      <c r="G27" s="28">
        <v>10500</v>
      </c>
      <c r="H27" s="29">
        <v>33250</v>
      </c>
      <c r="J27" s="31">
        <v>5</v>
      </c>
      <c r="K27" s="32">
        <v>10</v>
      </c>
      <c r="L27" s="28">
        <f t="shared" si="1"/>
        <v>10500</v>
      </c>
      <c r="M27" s="29">
        <f t="shared" si="1"/>
        <v>33250</v>
      </c>
      <c r="O27" s="31">
        <v>5</v>
      </c>
      <c r="P27" s="32">
        <v>2</v>
      </c>
      <c r="Q27" s="28">
        <f t="shared" si="2"/>
        <v>2100</v>
      </c>
      <c r="R27" s="29">
        <f t="shared" si="0"/>
        <v>6650</v>
      </c>
    </row>
    <row r="29" ht="15">
      <c r="B29" t="s">
        <v>370</v>
      </c>
    </row>
    <row r="31" ht="15">
      <c r="B31" t="s">
        <v>371</v>
      </c>
    </row>
    <row r="32" ht="15">
      <c r="B32" t="s">
        <v>372</v>
      </c>
    </row>
    <row r="33" ht="15">
      <c r="B33" t="s">
        <v>373</v>
      </c>
    </row>
  </sheetData>
  <sheetProtection/>
  <mergeCells count="4">
    <mergeCell ref="D2:E2"/>
    <mergeCell ref="G2:H2"/>
    <mergeCell ref="L2:M2"/>
    <mergeCell ref="Q2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bestFit="1" customWidth="1"/>
    <col min="4" max="4" width="4.421875" style="0" customWidth="1"/>
    <col min="5" max="5" width="6.7109375" style="0" bestFit="1" customWidth="1"/>
    <col min="6" max="6" width="5.8515625" style="0" bestFit="1" customWidth="1"/>
    <col min="7" max="7" width="10.28125" style="0" bestFit="1" customWidth="1"/>
    <col min="8" max="8" width="10.7109375" style="0" bestFit="1" customWidth="1"/>
  </cols>
  <sheetData>
    <row r="1" ht="15">
      <c r="A1" s="44" t="s">
        <v>374</v>
      </c>
    </row>
    <row r="3" spans="1:2" ht="15">
      <c r="A3" s="33" t="s">
        <v>351</v>
      </c>
      <c r="B3" s="34"/>
    </row>
    <row r="4" spans="1:3" ht="15">
      <c r="A4" s="35" t="s">
        <v>375</v>
      </c>
      <c r="B4" s="36">
        <v>1590</v>
      </c>
      <c r="C4" s="37"/>
    </row>
    <row r="5" spans="1:3" ht="15">
      <c r="A5" s="35" t="s">
        <v>376</v>
      </c>
      <c r="B5" s="36">
        <v>1130</v>
      </c>
      <c r="C5" s="37"/>
    </row>
    <row r="6" spans="1:3" ht="15">
      <c r="A6" s="35" t="s">
        <v>377</v>
      </c>
      <c r="B6" s="36">
        <v>990</v>
      </c>
      <c r="C6" s="37"/>
    </row>
    <row r="7" spans="1:3" ht="15">
      <c r="A7" s="34" t="s">
        <v>378</v>
      </c>
      <c r="B7" s="36">
        <v>950</v>
      </c>
      <c r="C7" s="37"/>
    </row>
    <row r="8" spans="2:3" ht="15">
      <c r="B8" s="37"/>
      <c r="C8" s="37"/>
    </row>
    <row r="9" spans="1:3" ht="15">
      <c r="A9" s="33" t="s">
        <v>352</v>
      </c>
      <c r="B9" s="36"/>
      <c r="C9" s="37"/>
    </row>
    <row r="10" spans="1:3" ht="15">
      <c r="A10" s="35" t="s">
        <v>379</v>
      </c>
      <c r="B10" s="36">
        <v>1700</v>
      </c>
      <c r="C10" s="37"/>
    </row>
    <row r="11" spans="1:3" ht="15">
      <c r="A11" s="35" t="s">
        <v>380</v>
      </c>
      <c r="B11" s="36">
        <v>1500</v>
      </c>
      <c r="C11" s="37"/>
    </row>
    <row r="12" spans="1:3" ht="15">
      <c r="A12" s="35" t="s">
        <v>381</v>
      </c>
      <c r="B12" s="36">
        <v>1300</v>
      </c>
      <c r="C12" s="37"/>
    </row>
    <row r="13" spans="1:3" ht="15">
      <c r="A13" s="35" t="s">
        <v>382</v>
      </c>
      <c r="B13" s="36">
        <v>900</v>
      </c>
      <c r="C13" s="37"/>
    </row>
    <row r="14" spans="1:3" ht="15">
      <c r="A14" s="38"/>
      <c r="B14" s="37"/>
      <c r="C14" s="37"/>
    </row>
    <row r="15" spans="1:3" ht="15">
      <c r="A15" s="33" t="s">
        <v>368</v>
      </c>
      <c r="B15" s="36"/>
      <c r="C15" s="37"/>
    </row>
    <row r="16" spans="1:3" ht="15">
      <c r="A16" s="35" t="s">
        <v>383</v>
      </c>
      <c r="B16" s="36">
        <v>490</v>
      </c>
      <c r="C16" s="37"/>
    </row>
    <row r="17" spans="1:3" ht="15">
      <c r="A17" s="35" t="s">
        <v>384</v>
      </c>
      <c r="B17" s="36">
        <v>400</v>
      </c>
      <c r="C17" s="37"/>
    </row>
    <row r="18" spans="1:3" ht="15">
      <c r="A18" s="38"/>
      <c r="B18" s="37"/>
      <c r="C18" s="37"/>
    </row>
    <row r="19" spans="1:3" ht="15">
      <c r="A19" s="33" t="s">
        <v>359</v>
      </c>
      <c r="B19" s="39" t="s">
        <v>385</v>
      </c>
      <c r="C19" s="37"/>
    </row>
    <row r="20" spans="1:3" ht="15">
      <c r="A20" s="35" t="s">
        <v>386</v>
      </c>
      <c r="B20" s="36">
        <v>22</v>
      </c>
      <c r="C20" s="37"/>
    </row>
    <row r="21" spans="1:3" ht="15">
      <c r="A21" s="35" t="s">
        <v>375</v>
      </c>
      <c r="B21" s="36">
        <v>8</v>
      </c>
      <c r="C21" s="37" t="s">
        <v>398</v>
      </c>
    </row>
    <row r="22" spans="1:3" ht="15">
      <c r="A22" s="35" t="s">
        <v>387</v>
      </c>
      <c r="B22" s="36">
        <v>13</v>
      </c>
      <c r="C22" s="37" t="s">
        <v>398</v>
      </c>
    </row>
    <row r="23" spans="1:3" ht="15">
      <c r="A23" s="35" t="s">
        <v>388</v>
      </c>
      <c r="B23" s="36">
        <v>18</v>
      </c>
      <c r="C23" s="37" t="s">
        <v>398</v>
      </c>
    </row>
    <row r="24" spans="1:3" ht="90">
      <c r="A24" s="35" t="s">
        <v>389</v>
      </c>
      <c r="B24" s="36">
        <v>22</v>
      </c>
      <c r="C24" s="37" t="s">
        <v>399</v>
      </c>
    </row>
    <row r="25" spans="2:8" ht="15">
      <c r="B25" s="37"/>
      <c r="C25" s="37"/>
      <c r="E25" s="15"/>
      <c r="F25" s="16"/>
      <c r="G25" s="46" t="s">
        <v>333</v>
      </c>
      <c r="H25" s="47"/>
    </row>
    <row r="26" spans="1:8" ht="15">
      <c r="A26" s="33" t="s">
        <v>390</v>
      </c>
      <c r="B26" s="39" t="s">
        <v>391</v>
      </c>
      <c r="C26" s="39" t="s">
        <v>392</v>
      </c>
      <c r="E26" s="17" t="s">
        <v>344</v>
      </c>
      <c r="F26" s="18" t="s">
        <v>345</v>
      </c>
      <c r="G26" s="17" t="s">
        <v>342</v>
      </c>
      <c r="H26" s="19" t="s">
        <v>343</v>
      </c>
    </row>
    <row r="27" spans="1:8" ht="15">
      <c r="A27" s="34" t="s">
        <v>393</v>
      </c>
      <c r="B27" s="36">
        <v>1300</v>
      </c>
      <c r="C27" s="36">
        <v>2600</v>
      </c>
      <c r="E27" s="40">
        <v>5</v>
      </c>
      <c r="F27" s="41">
        <v>10</v>
      </c>
      <c r="G27" s="42">
        <f>+B27*$E27*$F27</f>
        <v>65000</v>
      </c>
      <c r="H27" s="43">
        <f aca="true" t="shared" si="0" ref="H27:H37">+C27*$E27*$F27</f>
        <v>130000</v>
      </c>
    </row>
    <row r="28" spans="1:8" ht="15">
      <c r="A28" s="34" t="s">
        <v>394</v>
      </c>
      <c r="B28" s="36">
        <v>1200</v>
      </c>
      <c r="C28" s="36">
        <v>2400</v>
      </c>
      <c r="E28" s="25">
        <v>5</v>
      </c>
      <c r="F28" s="26">
        <v>10</v>
      </c>
      <c r="G28" s="22">
        <f aca="true" t="shared" si="1" ref="G28:G37">+B28*$E28*$F28</f>
        <v>60000</v>
      </c>
      <c r="H28" s="23">
        <f t="shared" si="0"/>
        <v>120000</v>
      </c>
    </row>
    <row r="29" spans="1:8" ht="15">
      <c r="A29" s="34" t="s">
        <v>378</v>
      </c>
      <c r="B29" s="36">
        <v>950</v>
      </c>
      <c r="C29" s="36">
        <v>1900</v>
      </c>
      <c r="E29" s="25">
        <v>5</v>
      </c>
      <c r="F29" s="26">
        <v>10</v>
      </c>
      <c r="G29" s="22">
        <f t="shared" si="1"/>
        <v>47500</v>
      </c>
      <c r="H29" s="23">
        <f t="shared" si="0"/>
        <v>95000</v>
      </c>
    </row>
    <row r="30" spans="1:8" ht="15">
      <c r="A30" s="34" t="s">
        <v>395</v>
      </c>
      <c r="B30" s="36">
        <v>700</v>
      </c>
      <c r="C30" s="36">
        <v>1400</v>
      </c>
      <c r="E30" s="25">
        <v>5</v>
      </c>
      <c r="F30" s="26">
        <v>10</v>
      </c>
      <c r="G30" s="22">
        <f t="shared" si="1"/>
        <v>35000</v>
      </c>
      <c r="H30" s="23">
        <f t="shared" si="0"/>
        <v>70000</v>
      </c>
    </row>
    <row r="31" spans="1:8" ht="15">
      <c r="A31" s="34" t="s">
        <v>396</v>
      </c>
      <c r="B31" s="36">
        <v>500</v>
      </c>
      <c r="C31" s="36">
        <v>1000</v>
      </c>
      <c r="E31" s="25">
        <v>5</v>
      </c>
      <c r="F31" s="26">
        <v>10</v>
      </c>
      <c r="G31" s="22">
        <f t="shared" si="1"/>
        <v>25000</v>
      </c>
      <c r="H31" s="23">
        <f t="shared" si="0"/>
        <v>50000</v>
      </c>
    </row>
    <row r="32" spans="1:8" ht="15">
      <c r="A32" s="34" t="s">
        <v>397</v>
      </c>
      <c r="B32" s="36">
        <v>350</v>
      </c>
      <c r="C32" s="36">
        <v>650</v>
      </c>
      <c r="E32" s="31">
        <v>5</v>
      </c>
      <c r="F32" s="32">
        <v>10</v>
      </c>
      <c r="G32" s="28">
        <f t="shared" si="1"/>
        <v>17500</v>
      </c>
      <c r="H32" s="29">
        <f t="shared" si="0"/>
        <v>32500</v>
      </c>
    </row>
    <row r="33" spans="2:3" ht="15">
      <c r="B33" s="37"/>
      <c r="C33" s="37"/>
    </row>
    <row r="34" spans="1:3" ht="15">
      <c r="A34" s="44" t="s">
        <v>393</v>
      </c>
      <c r="B34" s="37"/>
      <c r="C34" s="37"/>
    </row>
    <row r="35" spans="1:8" ht="15">
      <c r="A35" s="34" t="s">
        <v>358</v>
      </c>
      <c r="B35" s="36">
        <v>2000</v>
      </c>
      <c r="C35" s="36">
        <v>3500</v>
      </c>
      <c r="E35" s="40">
        <v>5</v>
      </c>
      <c r="F35" s="41">
        <v>10</v>
      </c>
      <c r="G35" s="42">
        <f t="shared" si="1"/>
        <v>100000</v>
      </c>
      <c r="H35" s="43">
        <f t="shared" si="0"/>
        <v>175000</v>
      </c>
    </row>
    <row r="36" spans="1:8" ht="15">
      <c r="A36" s="34" t="s">
        <v>390</v>
      </c>
      <c r="B36" s="36">
        <f>+B27</f>
        <v>1300</v>
      </c>
      <c r="C36" s="36">
        <f>+C27</f>
        <v>2600</v>
      </c>
      <c r="E36" s="25">
        <v>5</v>
      </c>
      <c r="F36" s="26">
        <v>10</v>
      </c>
      <c r="G36" s="22">
        <f t="shared" si="1"/>
        <v>65000</v>
      </c>
      <c r="H36" s="23">
        <f t="shared" si="0"/>
        <v>130000</v>
      </c>
    </row>
    <row r="37" spans="1:8" ht="15">
      <c r="A37" s="34" t="s">
        <v>359</v>
      </c>
      <c r="B37" s="36">
        <v>1790</v>
      </c>
      <c r="C37" s="36">
        <v>3500</v>
      </c>
      <c r="E37" s="31">
        <v>5</v>
      </c>
      <c r="F37" s="32">
        <v>10</v>
      </c>
      <c r="G37" s="28">
        <f t="shared" si="1"/>
        <v>89500</v>
      </c>
      <c r="H37" s="29">
        <f t="shared" si="0"/>
        <v>175000</v>
      </c>
    </row>
    <row r="38" spans="2:3" ht="15">
      <c r="B38" s="37"/>
      <c r="C38" s="37"/>
    </row>
    <row r="39" spans="2:3" ht="15">
      <c r="B39" s="37"/>
      <c r="C39" s="37"/>
    </row>
    <row r="40" spans="2:3" ht="15">
      <c r="B40" s="37"/>
      <c r="C40" s="37"/>
    </row>
    <row r="41" spans="2:3" ht="15">
      <c r="B41" s="37"/>
      <c r="C41" s="37"/>
    </row>
    <row r="42" spans="2:3" ht="15">
      <c r="B42" s="37"/>
      <c r="C42" s="37"/>
    </row>
  </sheetData>
  <sheetProtection/>
  <mergeCells count="1">
    <mergeCell ref="G25:H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bestFit="1" customWidth="1"/>
  </cols>
  <sheetData>
    <row r="1" ht="15">
      <c r="A1" t="s">
        <v>400</v>
      </c>
    </row>
    <row r="3" spans="1:2" ht="15">
      <c r="A3" t="s">
        <v>402</v>
      </c>
      <c r="B3" t="s">
        <v>405</v>
      </c>
    </row>
    <row r="4" ht="15">
      <c r="B4" s="45" t="s">
        <v>403</v>
      </c>
    </row>
    <row r="5" spans="1:2" ht="15">
      <c r="A5" t="s">
        <v>401</v>
      </c>
      <c r="B5" t="s">
        <v>371</v>
      </c>
    </row>
    <row r="6" ht="15">
      <c r="B6" t="s">
        <v>404</v>
      </c>
    </row>
    <row r="7" ht="15">
      <c r="B7" t="s">
        <v>373</v>
      </c>
    </row>
  </sheetData>
  <sheetProtection/>
  <hyperlinks>
    <hyperlink ref="B4" r:id="rId1" display="http://gestion.pe/noticia/1372243/estos-son-200-colegios-mas-costosos-lim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Fernando Vega Ganoza</dc:creator>
  <cp:keywords/>
  <dc:description/>
  <cp:lastModifiedBy>Juan Fernando Vega Ganoza</cp:lastModifiedBy>
  <dcterms:created xsi:type="dcterms:W3CDTF">2012-03-03T00:52:16Z</dcterms:created>
  <dcterms:modified xsi:type="dcterms:W3CDTF">2012-03-03T01:31:58Z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