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8505" firstSheet="2" activeTab="7"/>
    <workbookView xWindow="240" yWindow="390" windowWidth="19875" windowHeight="8220" tabRatio="790" activeTab="6"/>
  </bookViews>
  <sheets>
    <sheet name="17 de noviembre" sheetId="3" r:id="rId1"/>
    <sheet name="18 de noviembre" sheetId="2" r:id="rId2"/>
    <sheet name="19 de noviembre" sheetId="1" r:id="rId3"/>
    <sheet name="20 de noviembre" sheetId="4" r:id="rId4"/>
    <sheet name="21 de noviembre" sheetId="5" r:id="rId5"/>
    <sheet name="22 de noviembre" sheetId="6" r:id="rId6"/>
    <sheet name="23 de noviembre" sheetId="7" r:id="rId7"/>
    <sheet name="Totales" sheetId="8" r:id="rId8"/>
  </sheets>
  <calcPr calcId="144525"/>
</workbook>
</file>

<file path=xl/calcChain.xml><?xml version="1.0" encoding="utf-8"?>
<calcChain xmlns="http://schemas.openxmlformats.org/spreadsheetml/2006/main">
  <c r="D10" i="8" l="1"/>
  <c r="D9" i="8"/>
  <c r="D8" i="8"/>
  <c r="C11" i="8"/>
  <c r="Q22" i="7"/>
  <c r="P23" i="6"/>
  <c r="Q21" i="5"/>
  <c r="P24" i="3"/>
  <c r="Q26" i="2"/>
  <c r="C3" i="8" s="1"/>
  <c r="C5" i="8" s="1"/>
  <c r="O30" i="1"/>
  <c r="P13" i="4"/>
</calcChain>
</file>

<file path=xl/sharedStrings.xml><?xml version="1.0" encoding="utf-8"?>
<sst xmlns="http://schemas.openxmlformats.org/spreadsheetml/2006/main" count="645" uniqueCount="397">
  <si>
    <t>Ciudadanos Luchando Contra El Racismo shared Centro Cultural de España en Lima's post.
13 hrs · 
¿Cómo afectan a las mujeres indígenas y campesinas los conflictos ambientales? Mañana a las 5:30pm se presenta este libro de Rocío Silva Santisteban.</t>
  </si>
  <si>
    <t>11 likes</t>
  </si>
  <si>
    <t>1 comentario</t>
  </si>
  <si>
    <t>1 respuesta al comentario</t>
  </si>
  <si>
    <t>Ciudadanos Luchando Contra El Racismo
13 hrs · 
En Cine Star, cuando vieron el contenido de la carta, tampoco la quisieron recibir. Dijeron que el administrador había salido…</t>
  </si>
  <si>
    <t>14 likes
12 molesto
1 wow
1 triste</t>
  </si>
  <si>
    <t>0 comentarios</t>
  </si>
  <si>
    <t>evento más específico quizás por eso hay pocos comentarios</t>
  </si>
  <si>
    <t>Evento cultural</t>
  </si>
  <si>
    <t>Informativo</t>
  </si>
  <si>
    <t>Ciudadanos Luchando Contra El Racismo
13 hrs · 
Esta tarde fuimos al cine UVK de la plaza San Martín, y al ver el contenido dijeron que el administrador estaba enfermo... pero sí recibieron la carta</t>
  </si>
  <si>
    <t>Hora: 12 pm (mediodía)</t>
  </si>
  <si>
    <t>Día: 20 de Noviembre del 2017</t>
  </si>
  <si>
    <t>Foto evidencia: 1 activista (vestida como normalmente) mostrando la carta</t>
  </si>
  <si>
    <t>Foto evidencia: Wilfredo Ardito + Una activista (ambos con polos de la organización)</t>
  </si>
  <si>
    <t>Link al CC españa</t>
  </si>
  <si>
    <t>Adjunto</t>
  </si>
  <si>
    <t>71 likes
8 loves</t>
  </si>
  <si>
    <t>3 comentarios</t>
  </si>
  <si>
    <t>1 de ellos tiene respuesta de la página</t>
  </si>
  <si>
    <t>Evento específico con algunas respuestas. Sugerencias de ideas para mejorar la efectividad</t>
  </si>
  <si>
    <t>Ciudadanos Luchando Contra El Racismo added 3 new photos.
16 hrs · 
Frente al Cineplanet del Jirón de la Unión también repartimos volantes sobre el racismo de Jorge Benavides</t>
  </si>
  <si>
    <t>97 likes
17 loves</t>
  </si>
  <si>
    <t>5 comentarios</t>
  </si>
  <si>
    <t>2 de ellos tienen respuesta de la página</t>
  </si>
  <si>
    <t>Evento específico con respuestas. Sugerencias para cubrir otros cines (una después de otra). Preguntas aclaratorias sobre el suceso ¿Mucha gente se resistió?. 2 comentarios de indignación</t>
  </si>
  <si>
    <t>Ciudadanos Luchando Contra El Racismo
17 hrs · 
Reparto de volantes contra el racismo de La Paisana Jacinta en la entrada de los cines</t>
  </si>
  <si>
    <t>1 foto evidenciando la entrega de volantes a varias personas saliendo del cine</t>
  </si>
  <si>
    <t>222 likes
41 loves
4 wow
2 me divierte
1 amargo</t>
  </si>
  <si>
    <t>0 shares</t>
  </si>
  <si>
    <t>3 shares</t>
  </si>
  <si>
    <t>8 comentarios</t>
  </si>
  <si>
    <t>4 respuestas de la página y 1 de una usuaria</t>
  </si>
  <si>
    <t>Evento específico: 4 quieren ayudar, 2 felicitaciones, 1 pide información específica sobre el trabajo</t>
  </si>
  <si>
    <t>Ciudadanos Luchando Contra El Racismo added 2 new photos — with Hugo Ulloa.
19 hrs · 
Hace unos minutos entregamos en Cineplanet la carta contra La Paisana Jacinta y se negaron a recibirla. Seguiremos informando</t>
  </si>
  <si>
    <t>Evento específico: 1 mensaje de apoyo, 1 sugerencia de otro lugar para ir</t>
  </si>
  <si>
    <t>Activista: 1 foto mostrando la carta, otra con expresión de disconformidad</t>
  </si>
  <si>
    <t>3 fotos evidencia: Entregando volantes a la gente que pasa por el Jr. De la Unión (las fotos parecen enfocar lo "apurado" de la entrega)</t>
  </si>
  <si>
    <t>80 likes
37 angry
14 wow
5 me divierte
4 triste
1 love</t>
  </si>
  <si>
    <t>0 respuestas</t>
  </si>
  <si>
    <t>Ciudadanos Luchando Contra El Racismo
21 hrs · 
Esta tarde haremos llegar a diversos cines la carta para pedirles que no transmitan La Paisana Jacinta. Esa carta fue enviada hace varios semanas por correo, pero ahora toca entregarla en físico y hablar con las personas que suelen llevar a sus hijos al cine para advertirles sobre lo malsano de ese personaje.</t>
  </si>
  <si>
    <t>39 likes
4 love
1 me divierte</t>
  </si>
  <si>
    <t>Solo texto</t>
  </si>
  <si>
    <t>-</t>
  </si>
  <si>
    <t>Descripción informativa de los próximos sucesos</t>
  </si>
  <si>
    <t>Ciudadanos Luchando Contra El Racismo shared Cinecolor Films Perú's photo.
21 hrs · 
Muy importante: las integrantes de Ni Una Menos también comparten su indignación frente a Jorge Benavides, Big Bang Films y Cinecolor Perú. Como ellas dicen: la violencia contra la mujer también se da en el ámbito simbólico al convertirlas en una caricatura grotesca del a mujer andina: "La violencia contra las mujeres en el Perú no sólo es visible a través de los múltiples casos de feminicidios y violaciones. La más escondida y, y por ende, más difícil de erradicar es aquella que nos desprecia doblemente: por ser mujeres y por ser indígenas. Desde Ni Una Menos rechazamos tajantemente la caracterización del personaje de la paisana Jacina hecha por JB Jorge Benavides, que denigra a la mujer andina e incentiva el bullying hacia las niñas y adolescentes indígenas. Del mismo modo, expresamos nuestro rechazo hacia la distribución de la película sobre este personaje por Cinecolor Films Perú. Para poder decir ni una menos, hay que comenzar a eliminar estereotipos dañinos sobre todas las mujeres.
Por este tipo de violencia también salimos a marchar este 25 de Noviembre! Exigimos acción por parte del Ministerio de Trabajo y Promoción del Empleo del Perú y Ministerio de Cultura del Perú. No más discriminación a las mujeres andinas! #ñuqanchikatinchik #YoNoSoyJacinta"</t>
  </si>
  <si>
    <t>Enlace a la página de "Cinecolor films Perú", pero el texto habla del apoyo de "Ni Una Menos" a la acción contra la película. Parece un poco contradictorio</t>
  </si>
  <si>
    <t>24 likes
7 molesto</t>
  </si>
  <si>
    <t>2 respuestas de la página y una de una usuaria</t>
  </si>
  <si>
    <t>Informativo y a la vez implicación/relación con un movimiento feminista. Hay una crítica a la tardía manifestación al respecto. Quizás si se hubieran articulado ambos (antiracismo y antiviolencia contra la mujer) hubiera habido mayor impacto sobre los medios. Se dice: "somos una minoría los que estamos en redes". Se suscita comentarios más cargados de indignación y rechazo.</t>
  </si>
  <si>
    <t xml:space="preserve">Ciudadanos Luchando Contra El Racismo updated their cover photo.
Yesterday at 10:47am · 
Un resumen de los 20 años de trayectoria racista de Jorge Benavides.
</t>
  </si>
  <si>
    <t>17 shares</t>
  </si>
  <si>
    <t>4 comentarios</t>
  </si>
  <si>
    <t>Imagen de "La Paisana Jacinta" con un mensaje directo "Me encanta humillar a la mujer andina"</t>
  </si>
  <si>
    <t>55 likes
31 molesto
4 triste
2 love
1 divierte</t>
  </si>
  <si>
    <t>Este es un contenido de opinión expresado en una imagen sintética y directa. Parece que este tipo de mensajes visuales-verbales directos son más proclives a ser compartidos. Los comentarios apoyan y refuerzan el contenido.</t>
  </si>
  <si>
    <t>Relacionante</t>
  </si>
  <si>
    <t>Opinión de la página</t>
  </si>
  <si>
    <t xml:space="preserve">Ciudadanos Luchando Contra El Racismo shared Big Bang Films Perú's post.
Yesterday at 9:56am · 
"Aún recuerdo cuando uno de los estudiantes le dijo "Jacinta" a otra. También le decían "oye, anda busca tu Wasaberto". Cada vez que opinaba en clase le decían "claro peeee"... Y eso ocurrió porque una vez su mamá la fue a recoger al colegio con la vestimenta tradicional del Cusco. Inmediatamente tuve que poner coto a ello. La influencia de ese personaje nefasto es terrible. Por todo eso: gracias Big Bang Films Perú!!!! " José Tacsa le replica a la empresa Big Bang Films. Parece que todo el día, la empresa ha puesto personal a atacar a quienes critican la película, señalando que están circulando "insultos y mentiras". La verdad es que la misma productora ha fomentado que etiqueten a las personas de rasgos andinos para burlarse de ellas.
</t>
  </si>
  <si>
    <t>Enlace a un post de la página: Big Bang Films Perú added 2 new photos
November 18 at 12:55pm  
Función especial para los amigos de la prensa y su familia... Gran convocatoria y muchas, muchísimas, muestras de cariño... #LaPaisanaJacintaEnBúsquedadeWasaberto. #Estreno23deNoviembre</t>
  </si>
  <si>
    <t>32 molesto
22 likes</t>
  </si>
  <si>
    <t>Relación de oposición/crítica a lo expresado en otra página. Se refuerza mediante la alusión a un testimonio de discriminación racista de una persona afectada manifestante. Otras personas opinan sobre el contenido de la página aludida y sobre su comportamiento frente a las acusaciones de racismo: "Está bloqueando a los usuarios que les dicen racistas"</t>
  </si>
  <si>
    <t>Opinión y relación de oposición al discurso de otra página</t>
  </si>
  <si>
    <t>Ciudadanos Luchando Contra El Racismo shared Big Bang Films Perú's post.
Yesterday at 8:26am · 
¿Cómo fomenta el racismo la empresa Big Bang Films (productora de La Paisana Jacinta)? Con publicaciones como ésta "etiqueta a tu amiga". En todo el Perú, algunas adolescentes y jóvenes aprovechan esta incitación para burlarse de sus amigas y conocidas de rasgos andinos. ¡Realmente a esta empresa no le interesa el daño que hace a la sociedad! Verán ustedes los nombres de las chicas que participan en el bullying racista.</t>
  </si>
  <si>
    <t>Enlace al post de la página: Big Bang Films Perú
November 7 at 4:00pm · 
Imagen con texto: "Etiqueta a tu amiga que aún no encuentra a su Wasaberto"
En el fondo todos necesitamos encontrar a nuestro Wasaberto... #Estreno23deNoviembre</t>
  </si>
  <si>
    <t>15 comentarios</t>
  </si>
  <si>
    <t>63 me molesta
24 likes
2 me divierte
2 me apena
1 wow</t>
  </si>
  <si>
    <t>Ciudadanos Luchando Contra El Racismo
November 18 at 10:49pm · 
Amigas y amigos, mañana domingo, a las 4pm, haremos una acción pública y pacífica contra la película La Paisana Jacinta. Quienes deseen sumarse, pueden escribirnos a la página para darles la información necesaria y encontrarnos.</t>
  </si>
  <si>
    <t>26 likes
4 me encanta</t>
  </si>
  <si>
    <t>El post de la página original parece tener una intención lúdica, pero también lleva implícita una invitación al bullying racista. Este post tuvo 43 me molesta, 38 likes, 18 me divierte, 5 me encanta,  1 me apena, 23 shares y 48 comentarios, 25 de los cuales hicieron justo lo que el post sugiere (estos comentarios aparecen primero). 23 usuarios en cambio señalaron el carácter racista del post (estos comentarios sorpresivamente tuvieron más de 30 likes en promedio). Quizás se sabe que habrá gran respuesta dado el carácter racista de la sociedad peruana en que todos quieren "cholear" al otro. Los comentarios al post de "Ciudadanos" critican el racismo implícito en el post de Big bang films</t>
  </si>
  <si>
    <t>Likes</t>
  </si>
  <si>
    <t>Shares</t>
  </si>
  <si>
    <t>Comentarios</t>
  </si>
  <si>
    <t>Respuestas</t>
  </si>
  <si>
    <t>Tipo de contenido</t>
  </si>
  <si>
    <t>Detalles del contenido</t>
  </si>
  <si>
    <t>Post</t>
  </si>
  <si>
    <t>Ciudadanos Luchando Contra El Racismo
November 18 at 10:27pm · 
Y acá el descargo de Bing Bang Films, la empresa que no reconoce ninguna responsabilidad en la producción de la película racista. Entretanto, muchas personas emplean la película para burlarse de sus amigos y familiares andinos. Para Adolfo Aguilar y la productora, todo vale con tal de obtener una ganancia económica.</t>
  </si>
  <si>
    <t>Foto (no enlace) de la publicación de un post de Big Bang films, que hace referencia a la carta de aclaración de JB sobre el contenido de la película.</t>
  </si>
  <si>
    <t>44 molesto
13 likes
1 divertido
1 wow</t>
  </si>
  <si>
    <t>1 de la página</t>
  </si>
  <si>
    <t>Ciudadanos Luchando Contra El Racismo shared Big Bang Films Perú's post.
November 18 at 9:38pm · 
Entretanto, Big Bang Films, la productora de La Paisana Jacinta continúa promoviendo su grotesco espectáculo, empleando inclusive a una niña.</t>
  </si>
  <si>
    <t xml:space="preserve">Post referido: Big Bang Films Perú
November 14 at 3:00pm · 
El genial JB Jorge Benavides como la querida La Paisana Jacinta, en pleno rodaje junto a la pequeña y talentosa Uma Mikati. Una escena de #LaPaisanaJacintaEnBúsquedadeWasaberto #Estreno23deNoviembre. Incluye una imagen y un video </t>
  </si>
  <si>
    <t>Opinión sobre y relación con otra página que tiene un mensaje opuesto al que la página busca promover. Esta página es tan activa como su contraparte (La paisana Jacinta)</t>
  </si>
  <si>
    <t>Se abre un debate sobre si el racismo es solo visibilizado con los afros. Con indignación se critica nuevamente el contenido del post. Se rebate argumentos dados en el post como "el humor está basado en la exageración"</t>
  </si>
  <si>
    <t>17 molesto
1 like</t>
  </si>
  <si>
    <t>Un usuario añade a la crítica racista/machista un componente de misoginia, refiriendo que "wasa" significa pene. 5 comentarios coinciden en la condena del personaje. Uno añade la idea de reportar la página de Big bang films Perú</t>
  </si>
  <si>
    <t>Opinión/relación respecto del contenido de la página que emite un discurso opuesto</t>
  </si>
  <si>
    <t>La "paisana" es totalmente manipulada como un producto de consumo según los planeados pasos de una estrategia de márketing que conoce bien el tipo de consumidor al que está apuntando.</t>
  </si>
  <si>
    <t>3 de usuarios</t>
  </si>
  <si>
    <t>Ciudadanos Luchando Contra El Racismo shared La Paisana Jacinta's video.
November 18 at 12:15pm · 
Uno de los aspectos más crueles de La Paisana Jacinta es burlarse de su forma de hablar castellano. Millones de peruanos originarios de la sierra son maltratados por esta razón. No es nada chistoso hacer escarnio de ello. Big Bang Films y Jorge Benavides muestran una vez más su racismo.</t>
  </si>
  <si>
    <t>Post referido: La Paisana Jacinta
November 17 at 2:21pm · 
Me lo di un tiempito para hacerlo mi Lesta de Envetados al Haban Primir!!!
Estreno a nevel nacional el 23 de noviembre. Claruu Piii</t>
  </si>
  <si>
    <t>70 molesto
28 likes
8 triste
3 me divierte</t>
  </si>
  <si>
    <t>13 comentarios</t>
  </si>
  <si>
    <t>5 respuestas</t>
  </si>
  <si>
    <t>Usuarios muestran nuevamente su rechazo (11 comentarios) Una usuaria pregunta sobre el rol de instituciones del Estado, como el Ministerio de Cultura</t>
  </si>
  <si>
    <t>Esta página en cierto sentido está definida en oposición a otros discursos que define como racistas, de modo que parte de su modus operandi es criticar estos discursos haciendo alusión a los espacios virtuales donde estos se difunden y reproducen.</t>
  </si>
  <si>
    <t>Ciudadanos Luchando Contra El Racismo shared JB Jorge Benavides's post.
November 18 at 11:22am · 
Por su parte, la productora Big Bang Films cita los descargos de Jorge Benavides. Una lástima que una empresa peruana promueva la humillación de los peruanos.</t>
  </si>
  <si>
    <t>JB Jorge Benavides added 2 new photos. November 16 at 11:29pm · 
Cada día qué pasa se acerca más el Estreno de mi Primera Pelicula.Y estoy echo un manojo de nervios. Pero lo más emocionante es que la protagonista será una de mis creaciones más queridas LA PAISANA JACINTA.
Personaje que en estos 20 años ya pasados, a liderado los primeros lugares de Rating y llenado Coliseos en todo el Peru. Sin contar las temporadas exitosas de Circo a Carpa llena.
Recuerdo claramente subir al escenario en los Coliseos y ver a miles de Familas enteras aplaudir sin parar por varios minutos de pie a este increíble Personaje. Y yo parado en el Escenario escondido detrás de Jacinta llorando lleno de emociones. 
La verdad es que no podía creer que este personaje podía ser tan Amado.
Gracias a todo el Peru por tanto Amor a La Paisana Jacinta.
Después de Agradecerles a todos y cada uno de Uds me dirijo a la Opinión Publica con la siguiente Carta:</t>
  </si>
  <si>
    <t>14 me molesta
7 me gusta
1 me divierte</t>
  </si>
  <si>
    <t>Críticas de los usuarios al contenido de la carta y al contenido de la página de fb donde se publicó</t>
  </si>
  <si>
    <t>Por ratos parece haber un carácter monotemático de los contenidos e interacciones en los comentarios. Se crea como una homogeneización de los racistas y una de los "no racistas", o de los "morales" y los "inmorales"</t>
  </si>
  <si>
    <t>Opinión y relación de oposición frente al contenido de otra página web.</t>
  </si>
  <si>
    <t>Oposición y relación de oposición frente al contenido de otra página web.</t>
  </si>
  <si>
    <t>Ciudadanos Luchando Contra El Racismo
November 18 at 10:59am · 
Y acá más críticas a Cinecolor Films, la distribuidora de la película de La Paisana Jacinta</t>
  </si>
  <si>
    <t>Foto de los comentarios a una imagen publicada en otra página, probablemente "Big bang films"</t>
  </si>
  <si>
    <t>33 me gusta
5 me molesta
3 me encanta
1 me divierte
1 me apena</t>
  </si>
  <si>
    <t>1 share</t>
  </si>
  <si>
    <t>1 respuesta</t>
  </si>
  <si>
    <t>Críticas al contenido de la película y el personaje. 1 comentario menciona los efectos que el personaje tiene en la sociedad (cómo opera en contextos sociales), fomentando el bullying a niños y niñas. Un usuario sugiere calificar negativamente a la página de Cinecolor Films</t>
  </si>
  <si>
    <t>Opinión sobre el contenido y relación con otra página</t>
  </si>
  <si>
    <t>Ciudadanos Luchando Contra El Racismo shared Big Bang Films Perú's video.
November 18 at 10:25am · 
Y esta es la productora Big Bang Films, que ha estado a cargo de la película. Como ven, la mujer andina aparece como un ser sucio y grotesco.</t>
  </si>
  <si>
    <t xml:space="preserve">Foto en que se ve a la paisana jacinta cargando una bolsa de mercado y una jaula con un ratón dentro. Big Bang Films Perú added a cover video.
October 23 at 7:55pm · </t>
  </si>
  <si>
    <t>9 comentarios</t>
  </si>
  <si>
    <t>38 me molesta
7 me gusta
4 me apena
1 wow</t>
  </si>
  <si>
    <t>¡En estreno!! ¡El trailer oficial de #LaPaisanaJacintaEnBúsquedaDeWasaberto!
JB Jorge BenavidesAdolfo Aguilar Gustavo Borjas Job Mansilla Ximena Hoyos Pajares Sandro Ventura M. Fiorella Rodríguez
#Estreno23deNoviembre
#SoloEnCines
#Chongomarca
#Mantecoso
#Wasaberto
#PaisanaJacinta</t>
  </si>
  <si>
    <t>Críticas al contenido de la página referida. Sugerencias de demandar y reportar la página</t>
  </si>
  <si>
    <t>Ciudadanos Luchando Contra El Racismo
November 18 at 8:24am · 
Agradecemos a todas las personas que vienen escribiendo a Cinecolor Films protestando por promover la película La Paisana Jacinta. ¡Sigan escribiendo!</t>
  </si>
  <si>
    <t>Captura de pantalla de la página de comentarios a una foto en la página de Cinecolor films. Se aprecia muchas críticas al personaje y a la película.</t>
  </si>
  <si>
    <t>36 me gusta
3 me encanta</t>
  </si>
  <si>
    <t>Invitación a dar una puntuación negativa a la página de Cinecolor films</t>
  </si>
  <si>
    <t>Un solo post de la otra página, donde se ve el trailer tiene 510 me gusta, 193 me divierte, 82 me encanta. 26 me molesta, 10 me sorprende y 3 me apena. Es decir, quienes apoyan el contenido de la película son mucho más numerosos</t>
  </si>
  <si>
    <t>Ciudadanos Luchando Contra El Racismo
November 17 at 8:17am · 
Conozcamos a Elmer Méndez, el niño que ganó un premio nacional por su cuento en quechua, pese a las precarias condiciones en que viven en Huancavelica:</t>
  </si>
  <si>
    <t>Enlace a la web de diario correo: Alumno que estudia en aula en mal estado gana premio nacional.
Presentó cuento en lengua originaria sobre pastor que perdió ovejas por quedarse dormido</t>
  </si>
  <si>
    <t>186 me gusta
70 me encanta</t>
  </si>
  <si>
    <t>85 shares</t>
  </si>
  <si>
    <t>Los comentarios por un lado aplauden las cualidades del niño, por otro celebran el suceso y por otro invocan a la acción del Ministerio de Educación para promover el desarrollo de las capacidades de los niños en todo el país.</t>
  </si>
  <si>
    <t>Informativo en relación con los medios de comunicación</t>
  </si>
  <si>
    <t>Ciudadanos Luchando Contra El Racismo
November 17 at 11:29pm · 
Esta es la forma como la empresa Cinecolor difunde esta película racista. Se trata de una transnacional que existe en varios países de la región.</t>
  </si>
  <si>
    <t>Foto tomada de la página de Cine color films, donde se anuncia el estreno de la película "La paisana Jacinta". Se ve al personaje solo en el cine con su expresión estereotipada. Hay un mensaje que acompaña "Desde Chongomarca al cine!"</t>
  </si>
  <si>
    <t>7 me molesta
2 me gusta</t>
  </si>
  <si>
    <t>2 shares</t>
  </si>
  <si>
    <t>Informativo y de opinión sobre los contenidos de otra página</t>
  </si>
  <si>
    <t>Ciudadanos Luchando Contra El Racismo
November 17 at 11:19pm · 
Señores 
CINECOLOR FILMS
Los abajo firmantes expresamos nuestro hondo rechazo a la distribución de la película sobre La Paisana Jacinta por CINECOLOR FILMS ubicados en el Perú.
Como muchas otras personas, rechazamos el personaje caracterizado por Jorge Benavides debido a su contenido racista. El Ministerio de Cultura ha emitido varios pronunciamientos al respecto así como el Comité de las Naciones Unidas contra la Discriminación Racial. Actualmente, existen tres procesos penales y constitucionales abiertos en Lima, Cusco y Puno contra Jorge Benavides. La Paisana Jacinta ha generado protestas en diversos lugares del país.
La defensa de Benavides y del director Adolfo Aguilar frente a las críticas es risible: ellos sostienen que se trata de un personaje ficticio, pero la verdad es que se reproducen los peores estereotipos sobre la mujer andina, presentándola como un ser vulgar y grotesco. En colegios, centros laborales y en la calle, todos los días se usa el personaje para realizar bullying. Si el humor racista siempre es cuestionable, es mucho peor cuando se trata de burlarse de personas vulnerables, como las mujeres andinas, permanentes víctimas del racismo y la violencia.
Ante este panorama, les invocamos a suspender las emisiones de La Paisana Jacinta previstas para comenzar el jueves 23 de noviembre. Una marca con el prestigio de CINECOLOR FILMS, que inclusive está vinculada a la empresa Disney no puede ir asociada a un espectáculo racista.
1.Wilfredo Ardito Vega DNI 06522399
Marlene Julca Rupay DNI 44539901
Carlos Santibáñez García DNI 46540690
Eduardo Abusada Franco DNI 40192079</t>
  </si>
  <si>
    <t>Carta de diferentes ciudadanos vinculados la organización "Ciudadanos luchando contra el racismo" dirigida a Cine color Films, donde expresan su posición respecto a la película y ponen en cuestión el prestigio de la productora.</t>
  </si>
  <si>
    <t>38 me gusta
2 me molesta
1 me encanta</t>
  </si>
  <si>
    <t>Todos los comentarios se adhieren a la firma conjunta dando su nombre completo y número de DNI. La administración de la página responde que la idea es escribir directamente a Cine Color Films</t>
  </si>
  <si>
    <t>Acción e interacción con otra página respecto a sus contenidos, que van en contra de lo que "Ciudadanos ..." defiende</t>
  </si>
  <si>
    <t>Ciudadanos Luchando Contra El Racismo shared Cinecolor Films Perú's photo.
November 17 at 10:51pm · 
¿Cuál es la empresa que distribuye La Paisana Jacinta? Cinecolor Films, vinculada al grupo Disney. Les recomendamos le escriban para que sepa que esta película ofende a miles de mujeres andinas y origina prácticas de bullying en colegios y muchos lugares del Perú.</t>
  </si>
  <si>
    <t>Post de la página Cinecolor Films: Cinecolor Films PerúLike Page
November 17 at 10:05pm · 
Seguimos compartiendo alegría y risas. ¡Porque el Perú va al mundial y #LaPaisanaJacinta no lo puede evitar! Gran estreno 23 de noviembre, solo en cines.</t>
  </si>
  <si>
    <t>54 me molesta
41 me gusta
2 me apena
1 me divierte
1 wow</t>
  </si>
  <si>
    <t>6 comentarios</t>
  </si>
  <si>
    <t>Todos los comentarios expresan oposición al contenido de Cinecolor films. Algunos laluden directamente a la persona de Jorge Benavides</t>
  </si>
  <si>
    <t>Relación y crítica frente a contenidos de una página considerada como racista.</t>
  </si>
  <si>
    <t>Ciudadanos Luchando Contra El Racismo added 4 new photos.
November 17 at 9:12pm · 
Todos sabemos que la selección peruana representa la diversidad de nuestro país y es predominantemente afroperuana. Todos sabemos que los hinchas peruanos son de rasgos andinos, mestizos, blancos, asiáticos, amazónicos y afroperuanos... Pero los principales anunciantes como Latam, Saga Falabella o Diners solamente colocan personajes blancos en su publicidad. A veces hasta pareciera que hay un "hincha típico" que sale en dos o tres avisos.</t>
  </si>
  <si>
    <t>Se muestra fotos de anuncios publicitarios de Diners Travel, Saga Falabella, BBVA Continental viajes y LATAM Perú en que se muestra representaciones de un hincha peruano o hinchas peruanos/as siempre de tez blanca</t>
  </si>
  <si>
    <t>40 likes
27 me molesta
7 me divierte
3 me apena
1 wow</t>
  </si>
  <si>
    <t>13 shares</t>
  </si>
  <si>
    <t>3 respuestas</t>
  </si>
  <si>
    <t>Relación crítica con la publicidad emitida por otras empresas, que lleva implícita también una representación racista.</t>
  </si>
  <si>
    <t>Se abre un debate más amplio sobre este tema, ya que las imágenes usadas contaron con poco tiempo de preparación entre la clasificación de Perú y el día de publicación. Se hace alusión a un banco de imágenes llamado Shutterstock. Se menciona en un comentario que la única manera de que las empresas cambien su publicidad es si se ven afectadas sus ganancias.</t>
  </si>
  <si>
    <t>Ciudadanos Luchando Contra El Racismo
November 17 at 7:06pm · 
Una precisión y una advertencia de Juan Manuel Robles "La selección que clasificó tiene enorme mayoría afroperuana. Siempre fueron así nuestros equipos mundialistas, pero, a diferencia de lo que ocurrió antes, hoy se censura el racismo. Y si por ahí oyen a alguien que dice “Son peruanos y punto” es un heredero de la vieja invisibilización, que tolera a los negros “necesarios” pero probablemente sigue siendo racista para todo lo demás"</t>
  </si>
  <si>
    <t>Se cita una reflexión de Juan Manuel Robles relacionada al racismo en el marco de la clasificación de la selección peruana al mundial</t>
  </si>
  <si>
    <t>36 likes
3 me encanta</t>
  </si>
  <si>
    <t>El mensaje hace alusión a la invisibilización que se hace del racismo en ciertos contextos, para subsumirlo en un discurso "nacionalista" supuestamente igualitario. Los contexos en que el racismo se sigue ejerciendo serían tapados o invisibilizados en el marco de una efervescencia social nacional.</t>
  </si>
  <si>
    <t>Relación de apoyo a opiniones vertidas por otras personas, que tienen afinidad con el discurso promovido por la página.</t>
  </si>
  <si>
    <t xml:space="preserve">Ciudadanos Luchando Contra El Racismo
November 17 at 1:56pm · 
Entretanto, este comercial de D'Onofrio le da un golpe demoledor a la publicidad "aspiracional", que sostiene que para vender un producto hay que poner gente blanca y rubia porque "eso le gusta a la gente". D'Onofrio rompe con los estereotipos, presentando un personaje parecido a la mayoría de peruanos y mostrando las celebraciones navideñas sin nieve, sin renos, sin duendes ni Papa Noeles súperabrigados. Un ejemplo que otros anunciantes deberían seguir, empezando por Wong.
Pucará pueblo mágico donde la Navidad no se pasa, ¡se celebra!
Porque queremos que los peruanos no sólo pasen la Navidad…
YOUTUBE.COM
</t>
  </si>
  <si>
    <t xml:space="preserve">Se enlaza a un video publicitario de D'onofrio en el marco de la celebración navideña. En este video se muestran los mensajes de un blogger pucarino quien mostrará la manera en que se celebra la navidad en Pucará, invitando a celebrar la "navidad peruana". </t>
  </si>
  <si>
    <t>134 me gusta
46 me encanta
2 wow
1 me divierte</t>
  </si>
  <si>
    <t>31 shares</t>
  </si>
  <si>
    <t>Relación con los contenidos publicados en otras plataformas, tales como youtube. En este caso se apoya y celebra estos contenidos.</t>
  </si>
  <si>
    <t>Si bien se muestra a un blogger pucarino con rasgos ciertamente mestizos, lo cual parece contestatario y no racista… a su vez se evidencia aquí que no basta con mostrar representaciones amables o positivas de personas de rasgos andinos. La mirada que parece tener esta persona es casi la de un turista con su cámara en medio de una serie de celebraciones tradicionales locales. De hecho, parece llevar implícita una promoción de la experiencia turística "La navidad no se pasa, se celebra.", evocando a la publicidad "Marca Perú". El efecto que este tipo de publicidades tiene no necesariamente sería opuesto al de la Paisana Jacinta, ya que parece estar reivindicando la diversidad cultural (y quizás a su vez esencializando), pero no muestra la dura realidad que se vive quizás en Pucará, u otras ciudades andinas, sino más bien, la invisibiliza y la inscribe en el marco de un discurso celebratorio de "navidad peruana" más "inclusivo" con claros intereses comerciales.</t>
  </si>
  <si>
    <t>Ciudadanos Luchando Contra El Racismo
November 20 at 11:33pm · 
Entretanto, por primera vez en la historia de Chile, una mujer mapuche será diputada. Se llama Emilia Nuyado Ancapichún.</t>
  </si>
  <si>
    <t xml:space="preserve">Link a la sgte noticia: Emilia Nuyado Ancapichún, la primera mujer mapuche en ingresar al parlamento
La ex concejala por la comuna de San Pablo fue electa diputada por el distrito 25 con el 6,27% de los sufragios.
ELDESCONCIERTO.CL
</t>
  </si>
  <si>
    <t>113 likes
20 me encanta</t>
  </si>
  <si>
    <t>2 comentarios</t>
  </si>
  <si>
    <t>Hay un comentario poniendo en cuestión la importancia de que la diputada esté a la altura de las necesidades de su pueblo</t>
  </si>
  <si>
    <t>Informativo de un suceso apoyado por la página</t>
  </si>
  <si>
    <t>Ciudadanos Luchando Contra El Racismo
November 20 at 8:48pm · 
José Carlos Béjar le escribe indignado a la empresa Cinecolor Films, la que distribuye y difunde La Paisana Jacinta: "Mis cuatro abuelos son serranos quechuahablantes, y este personaje es una ofensa a todo lo que ellos representan en el Perú: gente heredera de tradiciones milenarias, del idioma ancestral, de las vestimentas, las comidas, el habla y la cultura, gente trabajadora y esforzada que dio todo por un país mejor. 
Ustedes y #JorgeBenavidesRacista hacen todo lo contrario. Me causan un profundo asco."</t>
  </si>
  <si>
    <t>32 likes 
3 me encanta</t>
  </si>
  <si>
    <t>Se muestra el contenido de una carta de denuncia escrita por un usuario contra Cinecolor films.</t>
  </si>
  <si>
    <t>Informativo del discurso de un usuario compatible con el discurso de la página.</t>
  </si>
  <si>
    <t>Ciudadanos Luchando Contra El Racismo
November 20 at 5:07pm · 
Entretanto, hoy es el Día de la Conciencia Negra en el Brasil y miles de personas salieron a las calles a protestar.</t>
  </si>
  <si>
    <t>Enlace a la siguiente noticia: Brasil apela a la Conciencia Negra en medio del racismo y la desigualdad
Los negros y mulatos representan más de la mitad de la población brasileña, pero son también los que más mueren, menos ganan y más sufren con el ...
ELDIARIO.ES</t>
  </si>
  <si>
    <t>Aquí me parece resaltante aún como, pese a la defensa que hace de los herederos de tradiciones milenarias, aún los sigue viendo como "otros". Como una especie de "ellos son", yo no. Quizás habría que problematizar si el personaje de la Paisana Jacinta no es en realidad una ofensa para todos los peruanos</t>
  </si>
  <si>
    <t>10 likes</t>
  </si>
  <si>
    <t>Ciudadanos Luchando Contra El Racismo shared Cinecolor Films Perú's video.
November 20 at 3:12pm · 
Una vergüenza: la empresa Cinecolor, los distribuidores de La Paisana Jacinta, pretende promover el racismo invitando a la gente a "etiquetar" a sus amigos más andinos para burlarse de ellos. Nuevamente se aprecia que, como Big Bang Films, es una empresa sin escrúpulos.</t>
  </si>
  <si>
    <t>Enlace a una publicación: Cinecolor Films Perú - November 19 at 9:55pm · 
¿Estás enamorad@? ¡Etiqueta a tu Wasaberto o a tu Jacinta para que lo sepa! #LaPaisanaJacinta en búsqueda de Wasaberto. Gran estreno 23 de noviembre, solo en cines.</t>
  </si>
  <si>
    <t>46 me molesta
4 me gusta
4 me encanta
1 me apena</t>
  </si>
  <si>
    <t>Relación de crítica y oposición frente al contenido de otra página que emite un discurso racista.</t>
  </si>
  <si>
    <t>Críticas a los productos de la película, así como a JB haciendo referencia a su calildad moral y a su indiferencia social. Nuevamente hay que destacar la invitación lúdica que hace esta página con un fuerte componente racista. Las respuestas al post de la página misma sorprenden: los 39 comentarios manifiestan un rechazo a la película.</t>
  </si>
  <si>
    <t>Ciudadanos Luchando Contra El Racismo shared Observatorio de Antropología Audiovisual - UNMSM's photo.
November 20 at 2:45pm · 
Hoy y mañana habrá conversatorios sobre cómo enfrentar el racismo en los medios de comunicación. lo promueve el Ministerio de Cultura con las organizaciones de estudiantes en la Universidad de San Marcos y la Universidad Villarreal. Ingreso libre.</t>
  </si>
  <si>
    <t xml:space="preserve">Enlace a un post de la página: ‎Observatorio de Antropología Audiovisual - UNMSM‎ to Discriminación étnico racial en los medios de comunicación
November 12 at 7:05pm · </t>
  </si>
  <si>
    <t>5 likes</t>
  </si>
  <si>
    <t>Difusión de un evento académico relacionado a la temática que la empresa promueve</t>
  </si>
  <si>
    <t>Informativo de un evento académico que promueve un discurso coherente con el de la página.</t>
  </si>
  <si>
    <t>Ciudadanos Luchando Contra El Racismo
November 21 at 11:42pm · 
Muchas gracias a todos los que apoyan la lucha contra el racismo, desde esta página y en muchos otros espacios. Les dejamos esta información, para quienes deseen aprender quechua en el local de Idiomas Católica de la avenida La Marina. El racismo es grande en nuestro país, pero cada vez hay más esfuerzos por lograr una sociedad donde a nadie se le rechace por su apellido, sus rasgos o su idioma.</t>
  </si>
  <si>
    <t>Enlace al Post: Programa de Lenguas Peruanas: Quechua - PUCP | Pontificia Universidad Católica del Perú
La PUCP ofrece becas y fondos de apoyo económico destinados a los alumnos de posgrado para su formación profesional e investigaciones.
PUCP.EDU.PE</t>
  </si>
  <si>
    <t>59 likes
6 me encanta</t>
  </si>
  <si>
    <t>Enlace a un curso de Quechua de la PUCP</t>
  </si>
  <si>
    <t>Informativo de un curso cuyo contenido es compatible con el discurso de la página.</t>
  </si>
  <si>
    <t>Ciudadanos Luchando Contra El Racismo shared Cinépolis's post.
November 21 at 11:03pm · 
Y la cadena mexicana de multicines Cinépolis difunde La Paisana Jacinta. Desde los comentarios se advierte cómo varias personas se burlan de sus amigos de rasgos andinos. Así Cinépolis fomenta el racismo.</t>
  </si>
  <si>
    <t>Enlace a una publicación de la página: Cinépolis
November 20 at 10:00pm · 
#LaPaisanaJacinta está decidida a encontrar a Wasaberto. ¡Acompáñala en esta aventura!</t>
  </si>
  <si>
    <t>46 me molesta
10 me gusta
2 me apena
1 me divierte
1 wow</t>
  </si>
  <si>
    <t>2 respuestas</t>
  </si>
  <si>
    <t>Comentarios apoyando la crítica al contenido de la página de Cinépolis. Un usuario sugiere reportar masivamente a esta página como ofensiva.</t>
  </si>
  <si>
    <t>Relación de oposición frente al contenido publicado en otra página, en víspera al estreno de la película.</t>
  </si>
  <si>
    <t>Ciudadanos Luchando Contra El Racismo shared a Page.
November 21 at 10:51pm · 
Entretanto, la productora Big Bang Films, de Adolfo Aguilar, prefirió simplemente borrar comentarios y bloquear el ingreso a todos los que critican su película racista. Una lástima que una empresa peruana se dedique a ofender a los peruanos.</t>
  </si>
  <si>
    <t>38 me molesta
16 me gusta
2 wow
1 me apena</t>
  </si>
  <si>
    <t xml:space="preserve">Enlace a una página cuyo contenido se considera fuertemente racista </t>
  </si>
  <si>
    <t>14 comentarios</t>
  </si>
  <si>
    <t>Comentarios criticando nuevamente al contenido de esa página. Se menciona que bloquea a quienes comentan negativamente. También hay críticas a la persona de Adolfo Aguilar</t>
  </si>
  <si>
    <t>Crítica y relación de oposición frente al discurso emitido por una página racista. En la víspera del estreno de esta película</t>
  </si>
  <si>
    <t>La página Big Bang Films tiene 82k likes, contra 15k de "Ciudadanos...". Es notable también que muchas personas hacen críticas a las personalidades responsables (AA, JB, etc.) o comentarios proponiendo mejoras en la legislación del gobierno, reformas, etc. Y estos comentarios reciben muchos likes. Quizás eso refleja lo que los demás desearían. Pero a su vez puede dar cabida a una inmovilización y excesiva discursificación del problema</t>
  </si>
  <si>
    <t>Ciudadanos Luchando Contra El Racismo
November 21 at 10:25pm · 
Por su parte, el Viceministro de Interculturalidad se pronunció contra el racismo de La Paisana Jacinta. ¡Muy bien!</t>
  </si>
  <si>
    <t>Enlace a la página de un medio de comunicación: Viceministro de Cultura sobre 'La paisana Jacinta': "Humilla y destruye dignidad de la mujer indígena"
Película protagonizada por Jorge Benavides se estrenó ayer en las salas peruanas
DIARIOCORREO.PE</t>
  </si>
  <si>
    <t>132 likes
15 me encanta
5 me molesta
2 wow
1 me apena</t>
  </si>
  <si>
    <t>28 shares</t>
  </si>
  <si>
    <t>Quizás dada la autoridad formal de la persona referida, hay una mayor circulación del contenido. Los comentarios están de acuerdo con el contenido y a su vez invocan a una mayor participación del ministerio (1 comentario)</t>
  </si>
  <si>
    <t>Relación con la publicación de otra página (medio de comunicación) cuyo contenido en este caso es compatible con el discurso de la página.</t>
  </si>
  <si>
    <t>Habría que ver qué tanto se hace referencia a posts de cada tipo de página. Esto podría darnos indicios de qué tan articulada está la página con los contenidos de los medios de comunicación por ejemplo. Y también prestar atención a quién referencia a qiuén. La página de los medios de comunicación por ejemplo no referencian a "Ciudadanos Luchando contra el racismo", ¿por qué?. Se trata de una página que informa pero tiene una audiencia diferente, o no fomenta espacios para recoger la opinión de sus lectores.</t>
  </si>
  <si>
    <t>Ciudadanos Luchando Contra El Racismo
November 21 at 9:08pm · 
Esto es lo que genera Jorge Benavides. Una de sus simpatizantes lanza estas frases en la página del Útero, que está llena de afirmaciones similares:</t>
  </si>
  <si>
    <t>Captura de pantalla de la sección de comentarios de otra página (Útero.pe):</t>
  </si>
  <si>
    <t>77 me molesta
18 wow
13 me gusta
7 me apena
1 me divierte</t>
  </si>
  <si>
    <t>23 shares</t>
  </si>
  <si>
    <t>23 comentarios</t>
  </si>
  <si>
    <t>Muchos de estos comentarios se burlan, se ofenden y critican a los comentarios originales. Resaltan sin embargo, algunos comentarios que dicen "no son lentos, viven en armonía con su entorno", mientras otras personas hacen alusión al carácter retrógrada de estos comentarios. Habriá que problematizar si quienes comentan no están estereotipando también, solo que un sentido más amable o positivo?</t>
  </si>
  <si>
    <t>Publicación de una imagen proveniente de la sección de comentarios de otra página, mas no publicaron el enlace a esta fuente.</t>
  </si>
  <si>
    <t>Llama la atención la publicación una foto de estos comentarios suscitan más respuestas y comentarios. Paradójicamente, los emisores de los comentarios originales no pueden leer estas respuestas. Así mismo, las publicaciones de esta página referida (Utero) tienen mucha más cobertura y llegada, incluso los comentarios racistas tienen hasta 900 likes en un caso. En muchos sentidos parece que unos comentarios iniciales pueden tener el efecto de encender o provocar otros subsiguientes en tonos similares, o contrarios.</t>
  </si>
  <si>
    <t>Ciudadanos Luchando Contra El Racismo
November 21 at 6:09pm · 
Y, frente al silencio de la prensa peruana, son los medios de otros países los que difunden el terrible racismo de La Paisana Jacinta.</t>
  </si>
  <si>
    <t>Enlace a la publicación de la página de un medio de comunicación extranjero: Lights, Camera, Prejudice
A new Peruvian film hits theaters this week, featuring a bumbling indigenous women played by a white man in drag.
USNEWS.COM</t>
  </si>
  <si>
    <t>72 likes
10 me apena
4 wow
4 me molesta</t>
  </si>
  <si>
    <t>15 shares</t>
  </si>
  <si>
    <t>4 respuestas</t>
  </si>
  <si>
    <t>Pocos comentarios que apoyan el mensaje emitido. Algunos comentan y hacen observaciones sobre el contenido, como fiscalizandolo. Quizás pocos usuarios pudieron realmente leerlo ya que está en inglés. Esto se evidenciaría en la diferencia entre los likes, shares y el número de comentarios.</t>
  </si>
  <si>
    <t>Informativo de la publicación de un medio internacional de contenidos afines al discurso de la página.</t>
  </si>
  <si>
    <t>Ciudadanos Luchando Contra El Racismo
November 21 at 4:54pm · 
Y ayer lunes se realizó la vergonzosa "avant premiere" de La Paisana Jacinta en el Cineplanet de San Juan de Miraflores. Pueden ver en la foto como los organizadores, Cinecolor Films y Big Bang Films han usado en las tarjetas de invitación una decoración similar a los retablos ayacuchanos: es decir se apropian de la misma estética que denigran.</t>
  </si>
  <si>
    <t>94 me molesta
15 likes
13 me apena
5 me divierte
3 wow
1 me encanta</t>
  </si>
  <si>
    <t>Foto de una tarjeta de invitación decorada como un retablo andino, descontextualizando completamente esta expresión cultural ayacuchana, la cual tuvo un papel importantísimo en la constitución de la memoria postconflicto. Da la impresión de que esta foto o bien fue tomada por alguien que apoya a la página y fue al avant premiere, o simplemente fue tomada de algún usuario que sí apoya el contenido y la publicó.</t>
  </si>
  <si>
    <r>
      <t xml:space="preserve">13 comentarios expresan su crítica al contenido de la película y a JB. </t>
    </r>
    <r>
      <rPr>
        <sz val="11"/>
        <color rgb="FFFF0000"/>
        <rFont val="Calibri"/>
        <family val="2"/>
        <scheme val="minor"/>
      </rPr>
      <t xml:space="preserve">Solo dos </t>
    </r>
    <r>
      <rPr>
        <sz val="11"/>
        <color theme="1"/>
        <rFont val="Calibri"/>
        <family val="2"/>
        <scheme val="minor"/>
      </rPr>
      <t>comentarios hacen alusión a los retablos ayacuchanos. 1 de estos comentarios (de una chica que estudió en Ayacucho) intenta recontextualizar a los retablos.</t>
    </r>
  </si>
  <si>
    <t>Publicación de una foto que evidencia un suceso criticado por los usuarios de la página. En el marco de la víspera del estreno de la película.</t>
  </si>
  <si>
    <t>Ciudadanos Luchando Contra El Racismo
November 21 at 3:09pm · 
Entretanto, nada menos que en los noticieros se difunde el avant premiere de La Paisana Jacinta, sin ningún ápice de crítica o cuestionamiento. Después de todo, los canales de televisión están entre los principales promotores del racismo en nuestro país. Acá la indignante cobertura.</t>
  </si>
  <si>
    <t>38 me molesta
17 like
7 me apena
3 wow</t>
  </si>
  <si>
    <t>7 comentarios</t>
  </si>
  <si>
    <t>Críticas por un lado a los productores y creadores de la película y por otro lado a los medios de comunicación y figuras públicas relacionadas (ejm: Natalia Málaga).</t>
  </si>
  <si>
    <t>Enlace a un video (publicado por Latina Noticias) cuyo contenido es opuesto a lo promovido por la página.</t>
  </si>
  <si>
    <t>Enlace a un video de youtube publicado por el canal "Latina Noticias": 
San Juan de Miraflores: así se vivió el avant premiere de la película de La Paisana Jacinta</t>
  </si>
  <si>
    <t>Youtube está recargado de resultados para la búsqueda "Paisana Jacinta" (42.4 k resultados) y 13,6 k resultados para la búsqueda "Paisana jacinta pelicula". Resutará interesante también anotar el tiempo entre comentario y comentario, así vemos más o menos cómo interactuán los usuarios en esta página.</t>
  </si>
  <si>
    <t>Llama la atención nuevamente de que muchas personas seguidoras de la página y que critican el contenido racista de la película quizás no reparan en los diversos matices bajo los cuales se da la estereotipación. Para ellos parece que hay una dicotomía clara entre lo racista y lo no racista. Es probable que la mayoría de estos usuarios no conozcan los retablos ayacuchanos incluso, o no entiendan la ofensa que representa este tipo de descontextualización. Esto va más allá del personaje mismo de Jacinta. Quizá no se dan cuenta de que la ofensa en el fondo es doble contra todos los peruanos, ya que el andino no es el "otro", somos todos nosotros, y, por otro lado es doble ofensa por el uso descontextualizado de expresiones culturales cuyo significado está siendo tergiversado.</t>
  </si>
  <si>
    <t>Ciudadanos Luchando Contra El Racismo
November 21 at 10:04am · 
Marco Avilés: quién calificó de ‘racismo institucionalizado’ que se permita este tipo de películas que denigran a las mujeres peruanas.</t>
  </si>
  <si>
    <t>Enlace a la página Peru Noticias (medio informativo): Llueven críticas a película ‘La Paisana Jacinta’, la consideran racista | Perú Noticias
noticias@ hace 2 mins 0 0 0018/11/2017 El próximo 23 de noviembre se estrenará en los principales cines del país una polémica película, se trata de llevar al cine el…</t>
  </si>
  <si>
    <t xml:space="preserve">115 likes
16 me molesta
7 me divierte
2 me encanta
2 me apena
</t>
  </si>
  <si>
    <t>15 respuestas</t>
  </si>
  <si>
    <t>Un comentario opositor al discurso de la página genera 12 respuestas sucesivas usuarios. El comentario decía "la paisana jacinta en realidad no representa a la mujer andina." Los comentarios mencionan muchos efectos que tiene el personaje en diversos contextos sociales (generación de bullying, representación pública predominante de la mujer andina, invisibilización de una realidad de desigualdad y exclusión social en el país)</t>
  </si>
  <si>
    <t xml:space="preserve">Relación de apoyo por medio del enlace a un artículo de otra página (medio de información digital) en que se menciona las críticas a la película </t>
  </si>
  <si>
    <t>Resulta interesante que la referencia al contenido proveniente de un medio de comunicación recibe varios shares, en contraposición a los contenidos creados por la misma página. Quizas los usuarios perciben mayor "objetividad", "autoridad" o "credibilidad" en este tipo de contenidos y por eso los comparten (podrían ser más aceptados por sus futuras audiencias). También es resaltante que al generarse un comentario aparentemente opositor, surgen muchas respuestas que terminan enriqueciendo el debate en torno a la problemática sobre el personaje. Incluso los comentarios posteriores (ya no emitidos como respuesta) generan nuevos argumentos interesantes. Esto ocurre a diferencia de otros posts en que la mayoría de usuarios concuerdan en la desaprobación tajante al personaje.</t>
  </si>
  <si>
    <t>Ciudadanos Luchando Contra El Racismo
November 22 at 9:30pm · 
La agencia de viajes Costamar, el centro comercial Plaza Norte, radio Exitosa y, cómo no, Latina, son algunos auspiciadores de la película La Paisana Jacinta.</t>
  </si>
  <si>
    <t>43 likes
25 me enfada
2 me apena
1 me divierte
1 wow</t>
  </si>
  <si>
    <t>Se hace un recuento de los principales auspiciadores con quienes cuenta la película. Los comentarios critican a estas marcas.</t>
  </si>
  <si>
    <t>Informativo en relación de apoyo al el contenido publicado en otra página. A su vez, en relación de oposición a ciertas empresas que auspician el discurso racista presente en la película.</t>
  </si>
  <si>
    <t>Ciudadanos Luchando Contra El Racismo
November 22 at 8:45pm · 
Y las organizaciones indígenas del Perú exigen la suspensión de la película La Paisana Jacinta. La indignación va creciendo. ¿Se darán cuenta los codiciosos ejecutivos de Cinecolor Films y Big Bang Films?</t>
  </si>
  <si>
    <t>CNA on Twitter
“Las organizaciones indígenas del Pacto de Unidad expresamos nuestra preocupación y #rechazo ante la exhibición de la película la Paisana Jacinta, que el día mañana estará en cartelera en todos los cines del Perú. Lee nuestro…
TWITTER.COM</t>
  </si>
  <si>
    <t xml:space="preserve">58 likes
9 me encanta
2 me molesta
1 wow
</t>
  </si>
  <si>
    <t xml:space="preserve">Informativo en relación de apoyo al contenido publicado por la CNA (Confederación Nacional Agraria) en otra plataforma (twitter). </t>
  </si>
  <si>
    <t>Ciudadanos Luchando Contra El Racismo added 2 new photos.
November 22 at 7:08pm · 
Y acá tienen los cargos de las dos demandas: la acción de amparo contra la película de La Paisana Jacinta y la medida cautelar para pedir que Big Bang Films y Cinecolor Films detengan su difusión.</t>
  </si>
  <si>
    <t>107 likes
24 me encanta
1 me enfada</t>
  </si>
  <si>
    <t>Fotos de los dos cargos sellados, representando la legalidad y seriedad de la acciones tomadas en contra de la difusión de la película.</t>
  </si>
  <si>
    <t>En este caso hay muchos likes, pero ningún comentario. Qué tan ajenas serán estas organizaciones para los usuarios de esta página? Habría que problematizar aquí si los likes, pese a ser indicadores de apoyo, no son también indicadores de distancia, especialmente cuando no van acompañados de comentarios.</t>
  </si>
  <si>
    <t>Los usuarios felicitan a la página por la acción tomada.  Quizás la mayoría de personas no acompañen esta acción, más que a través de las redes.</t>
  </si>
  <si>
    <t>Ciudadanos Luchando Contra El Racismo
November 22 at 3:22pm · 
Varias personas han sugerido que, además de las firmas y declaraciones, se tomen acciones legales para pedir que no se transmita La Paisana Jacinta. En este momento se está presentando una acción de amparo. Esta historia continuará.</t>
  </si>
  <si>
    <t>Informativo en relación a una acción efectiva llevada a cabo por usuarios de la página (quizás los administradores)</t>
  </si>
  <si>
    <t>58 likes
13 me encanta</t>
  </si>
  <si>
    <t>Mensaje informativo sobre acciones que está tomando la página.</t>
  </si>
  <si>
    <t>La mayoría de comentarios apoyan las acciones de la página y critican el contenido de la película. Un comentario dice "Y si vamos también al "Haban Primir" como dice Jacinta a decirles lo q queremos decirle de su película racista? Podrá silenciar también nuestra protesta? Alguién sabe donde es?Las redes no son suficientes. Hay que pisar tierra hacer escuchar nuestra voz"</t>
  </si>
  <si>
    <t>Ciudadanos Luchando Contra El Racismo
November 22 at 3:07pm · 
Como algunas personas nos indican, ya hace tiempo que Natalia Málaga ha respaldado a La Paisana Jacinta. Otros han recordado sus expresiones racistas hacia una voleybolista y su participación en un comercial de alarmas para robos donde se mostraba a un afroperuano como delincuente:</t>
  </si>
  <si>
    <t>Informativo de acciones que llevarán a cabo usuarios de la página. La poca reacción que suscitan comentarios como el del joven que invita a la "acción" podrían sugerir interrogantes sobre el nivel de participación que tienen los usuarios. Hay muchos likes y algunos comentarios en la mayoría de posts. Pero cuando se trata de acción más allá de las redes, cuántos realmente apoyan?</t>
  </si>
  <si>
    <t>Enlace a una noticia del medio de comunicación Peru 21: Así fue el divertido encuentro entre Natalia Málaga y la 'Paisana Jacinta' [Video]
La querida ex voleibolista y ahora entrenadora mostró su faceta humorística durante ‘El wasap de JB’.
PERU21.PE</t>
  </si>
  <si>
    <t>21 me enfada
13 me gusta
4 wow
4 me apena</t>
  </si>
  <si>
    <t>4 comentarios manifiestan su decepción e indignación frente a los personajes de JB y Natalia Málaga</t>
  </si>
  <si>
    <t>Por medio de la interacción con un personaje público (quien al interactuar con la Paisana Jacinta estaría reconociendo su legitimidad) se termina reforzando su aceptación y su presencia pública. Quizás se podría haber tomado acciones contra los personajes públicos que apoyasen a la Paisana Jacinta (quizás así se lograría que estos personajes, por cuidar su imagen pública, en vez de apoyar, critiquen a JB). Sin embargo, esto no se ha hecho</t>
  </si>
  <si>
    <t>Ciudadanos Luchando Contra El Racismo
November 22 at 2:28pm · 
Y este reportaje en Diario Uno muestra diferentes reflexiones sobre La Paisana Jacinta. Como indica Celia Rubina, Decana de Ciencias de la Comunicación de la PUCP: "Si no eres racista, ¿por qué te ríes de chistes racistas?"</t>
  </si>
  <si>
    <t>48 me gusta
3 me encanta
2 me enfada</t>
  </si>
  <si>
    <t>Un comentario apoya la reflexión hecha, otro (es el mismo que se repitió más arriba) invita a la acción colectiva pública contra el avant premiere, más allá de las redes.</t>
  </si>
  <si>
    <t>Enlace a una noticia publicada en la página de un medio de comunicación "Diario Uno":
diariouno.pe
DIARIOUNO.PE</t>
  </si>
  <si>
    <t>Informativo de un medio de comunicación que publica contenidos opuestos a los que la página promueve</t>
  </si>
  <si>
    <t>Resulta interesante preguntarse aquí también, qué tanto interviene el Estado? Qué tanto intervienen los indígenas mismos??? No se está hablando por ellos? No se les está otrerificando también?</t>
  </si>
  <si>
    <t>Informativo de una nota periodística publicada en un medio de comunicación, cuyo discurso es coherente con el que la página promueve. Esta nota tiene también referencias a discursos académicos y algunas declaraciones de un líder indígena canadiense.</t>
  </si>
  <si>
    <t>Ciudadanos Luchando Contra El Racismo
November 22 at 11:49am · 
Lamentamos el deplorable rol de Eva Ayllón y Natalia Málaga, al acudir al estreno de La Paisana Jacinta. Lamentablemente, el éxito que hayan podido tener en muchos aspectos no se ha traducido en un compromiso contra el racismo.</t>
  </si>
  <si>
    <t>54 me molesta
46 me gusta
9 me apena
6 wow
2 me divierte</t>
  </si>
  <si>
    <t>Enlace a una nota del medio de comunicación: Eva Ayllón: Farfán la invitó a fiesta por la clasificación al mundial
La popular cantante criolla se confesó hincha de Jefferson Farfán. Dijo que estaba segura de que metería uno de los goles del triunfo, pero no le perdona no haber…
ELPOPULAR.PE</t>
  </si>
  <si>
    <t>Llama la atención el nivel de respuestas (comentarios) que suscita este post, quizás se deba a la presencia de Eva Ayllón. Nuevamente, sin embargo, no se considera tomar acción en contra de estos personajes públicos. Hay que problematizar también qué pasa cuando estas personalidades públicas no solo apoyan el contenido, sino que incluso participan en la película (Natalia Málaga)</t>
  </si>
  <si>
    <t>Informativo de una nota publicada en otra página, cuyo contenido es opuesto al de la página.</t>
  </si>
  <si>
    <t>La mayoría de comentarios critican a Eva Ayllón y Natalia Málaga. Unos cuantos hacen alusión a la insensibilidad de Eva Ayllón y se preguntan si ella no habrá sido víctima de racismo alguna vez. Otros mencionan que es poco sorprendente dado su anterior apoyo al fujimorismo. Parece que Eva Ayllón es "más conocida", algunos usuarios hacen referencia a su vida (vivió en el extranjero)</t>
  </si>
  <si>
    <t>Ciudadanos Luchando Contra El Racismo shared Tania Pariona's video.
November 22 at 10:49am · 
Felicitamos a la congresista Tania E. Pariona por pronunciarse abiertamente contra el racismo de La Paisana Jacinta y dirigirse a las diversas cadenas de multicines alertando sobre el efecto nocivo que dicha película tiene para la sociedad. ¿Y los demás congresistas de la región andina? ¿Cuándo se pronuncian?</t>
  </si>
  <si>
    <t>73 likes
14 me gusta</t>
  </si>
  <si>
    <t>Tania Pariona
November 22 at 6:12am · 
¡ #RACISMO ES #VIOLENCIA!
El racismo es violencia y frente a la violencia no nos podemos quedar callados ni calladas.
Por este motivo, reitero mi profundo #rechazo a la producción y difusión de la película “La #PaisanaJacinta” e informo que he enviado un oficio a las empresas CinePlanet Lima y UVK Multicines invocando a no estrenar, el 23 de noviembre, la pelìícula.
Esta acción la realizamos como respuesta a la indignación expresada por la sociedad civil organizada que exige el retiro de la proyección de la película “La Paisana Jacinta” por las #consecuencias que puede traer, especialmente en nuestra #niñez y #juventud.
Es preocupante que la difusión de la película continúe pese a que diferentes organizaciones sociales, Ciudadanos Luchando Contra El Racismo y el Estado mismo, Alerta Contra el Racismo, han expresado su #oposición a estos mensajes por promover #estereotipos #racistas.
Recordemos que en el año 2014, el Comité para la Discriminación Racial (CERD) de la #ONU exhortó al Estado peruano, en el caso del programa televisivo “La Paisana Jacinta”, a #evitar la difusión de programas que estigmaticen a los pueblos indígenas.
Invocamos a los organismos del Estado y a las fuerzas políticas a pronunciarse sobre este caso para juntos y juntas lograr un #país #intercultural y respetuoso de su #diversidad.
Lima, 21 de noviembre de 2017.</t>
  </si>
  <si>
    <t>Informativo de la acción en redes de una congresista de la región andina. Acción coherente con el discurso que la página promueve.</t>
  </si>
  <si>
    <t>Hay que señalar sin embargo, que pese a que se trata de una congresista, no tiene el mismo nivel de visibilidad, ni su acción suscita la misma reacción que la de otros personajes públicos. Más bien, en los comentarios a su video hay algunas interpelaciones y críticas de otro tipo de usuarios, quizá esto tenga que ver con el hecho de que está vinculada al Estado, entonces, algunas de las demandas que recaen sobre el Estado, son trasladadas a su persona, lo que le resta credibilidad. Aquí por ejemplo, surge el argumento "Ocúpense de cosas más importantes. El racismo al final lo crea uno mismo"</t>
  </si>
  <si>
    <t>La mayoría de comentarios apoyan el mensaje de la congresista.</t>
  </si>
  <si>
    <t>Ciudadanos Luchando Contra El Racismo
November 22 at 9:16am · 
Siguiendo las recomendaciones de algunos usuarios, les recomendamos reportar a Facebook las publicaciones de Big Bang Films y Cinecolor Films que difunden La Paisana Jacinta. Usen la opción: fomenta el odio contra un grupo étnico.</t>
  </si>
  <si>
    <t>12 comentarios</t>
  </si>
  <si>
    <t>63 likes
8 me encanta</t>
  </si>
  <si>
    <t>5 shares</t>
  </si>
  <si>
    <t>Propuesta de la página misma para tomar acción contra la página de "Big Bang Films Perú", productora de la película.</t>
  </si>
  <si>
    <t>La mayoría de comentarios apoyan la iniciativa.</t>
  </si>
  <si>
    <t xml:space="preserve">Acción en el ámbito de las redes contra una página cuyo discurso es opuesto al promovido por la página. </t>
  </si>
  <si>
    <t xml:space="preserve">Resalta el discurso "Siguiendo las recomendaciones de algunos usuarios", habría que ver qué tan seguido se sigue las recomendaciones de los usuarios. </t>
  </si>
  <si>
    <t>Ciudadanos Luchando Contra El Racismo
November 22 at 7:53am · 
Entretanto, mientras Jorge Benavides hace burla cruel de la mujer andina, ésta sigue demostrando logros y esfuerzo. Felicitamos a Inés Melchor por el nuevo triunfo en los Juegos Bolivarianos en Santa Marta.</t>
  </si>
  <si>
    <t>Enlace a la publicación de un medio informativo: Inés Melchor conquistó medalla de oro en los Juegos Bolivarianos
Luz Mery Rojas también brilló en la modalidad atlética 10,000 metros femenina.
PERU21.PE</t>
  </si>
  <si>
    <t>171 likes
29 me encanta</t>
  </si>
  <si>
    <t>82 shares</t>
  </si>
  <si>
    <t>Informativo de una noticia coherente con el tipo de discurso que la página apoya.</t>
  </si>
  <si>
    <t>Este tipo de contenidos suscitan una gran cantidad de shares. Parece estar inserto en una narrativa de posicionamiento peruano en el escenario global, de una capacidad de mirar de frente a otros países de la región. Las personas que comentan felicitan a Ines Melchor y contraponen sus logros a la "comedia fácil" y racista de JB.</t>
  </si>
  <si>
    <t>Ciudadanos Luchando Contra El Racismo shared Marco Avilés's post.
November 23 at 6:59pm · 
Y acá un resumen de los múltiples insultos racistas que aparecen en La Paisana Jacinta y son considerados "divertidos". De hecho, hay quienes señalan que esa era la "mejor época" del programa de Benavides. ¿Puede alguien con un poco de amor por sus hijos llevarlos a ver un espectáculo de ese individuo? Revisen todo lo que escribe Marco Avilés.</t>
  </si>
  <si>
    <t>Enlace al post de: Marco Avilés added 2 new photos.
November 23 at 11:47am · 
Una chica de la ciudad ve a una mujer de los Andes en polleras y comenta con su amiga: 
-Qué tal monstruo. Mira esta llama disecada
Un hombre va a una tienda, m…</t>
  </si>
  <si>
    <t>32 likes
21 me molesta
6 me apena
2 me divierte
1 wow</t>
  </si>
  <si>
    <t>Ciudadanos Luchando Contra El Racismo shared Qarla Quispe's post.
November 23 at 5:26pm · 
Y desde Colombia, Diana Oliva nos dice: ¡Yo no soy Jacinta!</t>
  </si>
  <si>
    <t>24 likes
3 me encanta</t>
  </si>
  <si>
    <t>2 comentario</t>
  </si>
  <si>
    <t>Un comentario mostrando indignación frente al personaje. Contenido señalado por Marco Avilés en que resume sintéticamente diálogos de corte racista recurrentes en el programa de la Paisana Jacinta.</t>
  </si>
  <si>
    <t>Enlace a contenido publicado por un periodista en su página personal. Contenido que es apoyado por la página.</t>
  </si>
  <si>
    <t>Ciudadanos Luchando Contra El Racismo
November 23 at 5:13pm · 
Y desde el Ecuador también llega esta protesta: ¡Yo no soy Jacinta!</t>
  </si>
  <si>
    <t>Enlace a la publicación de una usuaria: Qarla Quispe is with Diana Oliva Basante.
November 23 at 4:58pm · Santo Domingo, Dominican Republic · 
#nosoytujacinta #colombia</t>
  </si>
  <si>
    <t xml:space="preserve">Foto de dos participantes en el mismo encuentro, esta vez sin enlace a ninguna publicación </t>
  </si>
  <si>
    <t>128 likes 
20 comentarios</t>
  </si>
  <si>
    <t>Un comentario se cuestiona sobre la recepción que tendrá el film. Otro apoya la expresión de rechazo de las participantes de este encuentro internacional e invita a representantes peruanos a manifestarse también</t>
  </si>
  <si>
    <t>6 shares</t>
  </si>
  <si>
    <t>Dos comentarios manifiestan indignación frente al contenido mostrado en la película</t>
  </si>
  <si>
    <t xml:space="preserve">Es interesante que en este caso la participante está vestida de manera que podría llamarse "urbana" o "moderna", mientras. Este tipo de fotografía logra 27 likes. Mientras que la fotografía en que la participante ecuatoriana está vestida con polleras y su apariencia encaja mejor con un perfil más andino, la foto recibe 148 likes, pese a que no se menciona el nombre de esta participante (parece que eso no es relevante, su imagen y actitud hablan por ella, es esto estereotipar?). La actitud de las fotografiadas en ambos casos también difiere, mientras una tiene un porte serio, la otra parece estar más comprometida con la causa. </t>
  </si>
  <si>
    <t>Surge nuevamente la cuestión de quién tiene el poder y los recursos para producir representaciones. Las personas andinas tienen la capacidad de contestar estas representaciones estereotípicas? Al final incluso quienes luchan contra el racismo producen una agenda antiracista, que quizás no es el flagelo más grave que sufren estas poblaciones</t>
  </si>
  <si>
    <t>Relación de apoyo y difusión al contenido publicado en la página de una usuaria, este contenido hace referencia a un suceso (Encuentro Internacional)</t>
  </si>
  <si>
    <t>Fotografía del mismo evento internacional, esta vez sin hacer alusión al perfil de la participante.</t>
  </si>
  <si>
    <t>Ciudadanos Luchando Contra El Racismo shared Qarla Quispe's post.
November 23 at 5:01pm · 
Entretanto, La Paisana Jacinta causa rechazo a nivel de América Latina. Desde República Dominicana, nos muestran su repudio.</t>
  </si>
  <si>
    <t>Qarla Quispe
November 23 at 4:56pm · 
Desde acá tb gritamos #nosoyjacinta #mexico</t>
  </si>
  <si>
    <t>87 likes
12 me encanta
1 me divierte
1 wow</t>
  </si>
  <si>
    <t>Ciudadanos Luchando Contra El Racismo updated their cover photo.
November 23 at 2:49pm · 
Nos lo envía Qarla Quispe, para difundir y compartir.</t>
  </si>
  <si>
    <t>36 likes
2 me encanta</t>
  </si>
  <si>
    <t>Comentario que apoya esta reacción, mostrándola como única opción válida: ¿Qué otra reacción podría tener?</t>
  </si>
  <si>
    <t>Fotografía durante el evento mismo Encuentro Internacional: Mujeres por la cultura</t>
  </si>
  <si>
    <t>No hay comentarios, esta imagen no muestra necesariamente a ninguna persona. Quizás no representa una expresión tan vivaz de la oposición como las demás.</t>
  </si>
  <si>
    <t>Hay que anotar también que la manera en que revisé los contenidos fue retrospectiva. Es decir, de la publicación más tardía del día hacia la más temprana</t>
  </si>
  <si>
    <t>Ciudadanos Luchando Contra El Racismo
November 23 at 2:40pm · 
"La Paisana Jacinta es un producto racista, discriminador, ofensivo, indignante"</t>
  </si>
  <si>
    <t>Emilio Bustamante: “El proyecto de la ley de cine resulta decepcionante”
Bustamante y Jaime Luna Victoria acaban de publicar un nutrido libro que registra al detalle la producción cinematográfica del interior del país.
PERU21.PE</t>
  </si>
  <si>
    <t>59 likes
1 me encanta</t>
  </si>
  <si>
    <t>No hay comentarios, parece que este contenido suscita sin embargo, apoyo. Tiene 3 shares. Podría estar representando a la academia, quizás esta figura es percibida como relativamente "neutral" por los usuarios.</t>
  </si>
  <si>
    <t>Relación de apoyo frente a contenido publicado en un medio de comunicación, en este caso se trata de un contenido académico y de crítica hacia el plano legislativo del cine.</t>
  </si>
  <si>
    <t>Ciudadanos Luchando Contra El Racismo shared Wayka's video.
November 23 at 12:32pm · 
Este domingo a las 5:30pm, en la Plaza San Martín, frente al cine UVK, la artista Claudia Aragón convoca a una protesta contra la película La Paisana Jacinta. ¡Allí nos veremos!</t>
  </si>
  <si>
    <t>Enlace a un video publicado en la página: Wayka
November 23 at 9:33am · 
¿Crees que la Paisana Jacinta no es racista? Tal vez este video te haga pensar lo contrario.
#LaPaisanaNoMeRepresenta #Racistómetro
En colaboración con Alerta Contra el Racismo</t>
  </si>
  <si>
    <t>72 likes
10 me encanta
5 me apena
5 me enfada
1 me divierte
1 wow</t>
  </si>
  <si>
    <t>Los comentarios muestran indignación frente al personaje y la película. Sin embargo, hay que notar también que en la publicación misma del video hay muchísima oposición también: Ahí corren argumentos como "Vayan a hacer algo con su vida en vez de dar importancia a este tipo de cosas."</t>
  </si>
  <si>
    <t>Relación de apoyo frente al contenido publicado en una página periodística. Se trata de una producción audiovisual (video corto) que apoya un mensaje directo contra la película.</t>
  </si>
  <si>
    <t>Ciudadanos Luchando Contra El Racismo
November 23 at 10:07am · 
Una página hace una publicación y los comentarios muestran el racismo, unido al clasismo, como el caso de Javier Contreras.</t>
  </si>
  <si>
    <t>Ciudadanos Luchando Contra El Racismo
November 23 at 8:29am · 
Y hoy se estrena La Paisana Jacinta en los cines peruanos. Sin embargo, la distribución es notoriamente desigual. En los cines más caros (UVK Basadre y UVK Panorama no existe ninguna función). En cines como Alcázar, Pacífico y Real Plaza Salaverry, apenas si hay dos funciones, mientras que en cada cine de Villa El Salvador, Breña o Independencia hay diez o doce funciones. Además, han colocado la película en lugares de mucho tránsito como los centros comerciales de Lince y Surquillo. Visiblemente la distribuidora Cinecolor Films y las cadenas Cinépolis, Cinemark, UVK, Cine Star, Movietime y Cineplanet han optado por el público "emergente", es decir sectores que están más cerca a un personaje como La Paisana Jacinta, pero que están al mismo tiempo más ansiosos de marcar distancia. Es en esos sectores donde insultar a otro como "Jacinta" o "hijo de Jacinta" es más frecuente. Una lástima.</t>
  </si>
  <si>
    <t>19 comentarios</t>
  </si>
  <si>
    <t>82 me molesta
27 me gusta
11 me divierte
5 me apena
4 wow</t>
  </si>
  <si>
    <t>19 shares</t>
  </si>
  <si>
    <t>14 respuestas</t>
  </si>
  <si>
    <t>Los comentarios muestran indignación frente al contenido publicado en esta página. A su vez se hace alusión a diversos matices del fenómeno del mestizaje, se hace alusión al "blanqueamiento" que muchos estarían buscando. Se argumenta que el "endiosamiento" de "lo blanco" puede deberse a la falta de vinculamiento con el extranjero, donde es normal que haya contacto entre personas de diferentes "razas". Se hace críticas directas a las personas de Oscar Lino y Javier Contreras.</t>
  </si>
  <si>
    <t>Relación de oposición frente al contenido publicado en otra página. Sólo se postea la foto en este caso sin un enlace. Se trata de una foto y de los comentarios suscitados en la página original.</t>
  </si>
  <si>
    <t>Cabe destacar que en esta página hay comentarios tales como "Seguro le va a robar", "es bueno que los hijos de los patrones tengan amistad con la servidumbre". Es sorprendente también que solo la foto tiene 10k likes, y los comentarios racista tienen más de 500 likes.</t>
  </si>
  <si>
    <t>38 likes
30 me molesta
8 me apena
2 wow</t>
  </si>
  <si>
    <t>14 shares</t>
  </si>
  <si>
    <t>Reflexión de los administradores de la página. Referida al estreno de la película y la aparente segmentación del público que se está realizando.</t>
  </si>
  <si>
    <t>Indignación frente al inminente estreno de la película y los sectores hacia los cuales parece estar apuntado (público "emergente")</t>
  </si>
  <si>
    <t>Informativo y de análisis respecto de la situación y difusión de la película "La paisana jacinta"</t>
  </si>
  <si>
    <t>7 posts</t>
  </si>
  <si>
    <t>8 posts</t>
  </si>
  <si>
    <t>11 posts</t>
  </si>
  <si>
    <t>5 posts</t>
  </si>
  <si>
    <t>9 posts</t>
  </si>
  <si>
    <t>10 posts</t>
  </si>
  <si>
    <t>Enlace a un post de Utero: Hicimos un muro de la vergüenza integrado por los auspiciadores de la película de La paisana Jacinta
Webeo disfrazado de periodismo (y al revés)</t>
  </si>
  <si>
    <t>Una foto (proveniente de la página "Dilo sin roche") posteada mostrando a una chica rubia de tez blanca con un muchacho de piel trigueña o cobriza. Los comentarios mostrados tienen un corte racista y clasista.</t>
  </si>
  <si>
    <t>340 min</t>
  </si>
  <si>
    <t>310 min</t>
  </si>
  <si>
    <t>126 min</t>
  </si>
  <si>
    <t>100 min</t>
  </si>
  <si>
    <t>28 min</t>
  </si>
  <si>
    <t>10 min</t>
  </si>
  <si>
    <t>120 min</t>
  </si>
  <si>
    <t>34 min</t>
  </si>
  <si>
    <t>23 min</t>
  </si>
  <si>
    <t>3 posts sobre Jacinta</t>
  </si>
  <si>
    <t>8 sobre Jacinta</t>
  </si>
  <si>
    <t>10 posts sobre Jacinta</t>
  </si>
  <si>
    <t>2 de 5 posts sobre Jacinta</t>
  </si>
  <si>
    <t>8 de 9 posts sobre jacinta</t>
  </si>
  <si>
    <t>9 de 10 Posts sobre Jacinta</t>
  </si>
  <si>
    <t>8 posts sobre Jacinta</t>
  </si>
  <si>
    <t>53 min</t>
  </si>
  <si>
    <t>563 min</t>
  </si>
  <si>
    <t>49 min</t>
  </si>
  <si>
    <t>22 min</t>
  </si>
  <si>
    <t>90 min</t>
  </si>
  <si>
    <t>51 min</t>
  </si>
  <si>
    <t>613 min</t>
  </si>
  <si>
    <t>0 min</t>
  </si>
  <si>
    <t>)</t>
  </si>
  <si>
    <t>Reacciones</t>
  </si>
  <si>
    <t>Publicaciones</t>
  </si>
  <si>
    <t>Promedio</t>
  </si>
  <si>
    <t>Nro de reacciones</t>
  </si>
  <si>
    <t>Promoción de contenido no racista/antirracista</t>
  </si>
  <si>
    <t>Identificación de contenido racista</t>
  </si>
  <si>
    <t>Acción directa con el racismo</t>
  </si>
  <si>
    <t>Acción directa contra el racismo</t>
  </si>
  <si>
    <t>Tipo de Contenido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</si>
</sst>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4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2" borderId="1" xfId="0" applyFill="1" applyBorder="1"/>
    <xf numFmtId="0" fontId="2" fillId="2" borderId="1" xfId="0" applyFont="1" applyFill="1" applyBorder="1"/>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164" fontId="0" fillId="0" borderId="0" xfId="1" applyNumberFormat="1" applyFo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topLeftCell="A17" zoomScale="60" zoomScaleNormal="60" workbookViewId="0">
      <selection activeCell="N22" sqref="N22:N23"/>
    </sheetView>
    <sheetView topLeftCell="A17" zoomScale="60" zoomScaleNormal="60" workbookViewId="1">
      <selection activeCell="N22" sqref="N22:N23"/>
    </sheetView>
  </sheetViews>
  <sheetFormatPr baseColWidth="10" defaultRowHeight="15" x14ac:dyDescent="0.25"/>
  <cols>
    <col min="2" max="5" width="11.42578125" style="4"/>
    <col min="6" max="6" width="15.140625" style="4" customWidth="1"/>
    <col min="7" max="7" width="26.7109375" style="4" customWidth="1"/>
    <col min="8" max="8" width="16.5703125" style="4" customWidth="1"/>
    <col min="9" max="11" width="11.42578125" style="4"/>
    <col min="12" max="12" width="39.140625" style="4" customWidth="1"/>
    <col min="13" max="14" width="18.28515625" style="4" customWidth="1"/>
  </cols>
  <sheetData>
    <row r="2" spans="1:16" ht="30" x14ac:dyDescent="0.25">
      <c r="B2" s="23" t="s">
        <v>76</v>
      </c>
      <c r="C2" s="23"/>
      <c r="D2" s="23"/>
      <c r="E2" s="23"/>
      <c r="F2" s="23"/>
      <c r="G2" s="9" t="s">
        <v>16</v>
      </c>
      <c r="H2" s="9" t="s">
        <v>70</v>
      </c>
      <c r="I2" s="9" t="s">
        <v>71</v>
      </c>
      <c r="J2" s="9" t="s">
        <v>72</v>
      </c>
      <c r="K2" s="9" t="s">
        <v>73</v>
      </c>
      <c r="L2" s="9" t="s">
        <v>75</v>
      </c>
      <c r="M2" s="38" t="s">
        <v>74</v>
      </c>
      <c r="N2" s="39"/>
      <c r="O2" s="32"/>
      <c r="P2" s="9" t="s">
        <v>391</v>
      </c>
    </row>
    <row r="3" spans="1:16" x14ac:dyDescent="0.25">
      <c r="B3" s="6"/>
      <c r="C3" s="6"/>
      <c r="D3" s="6"/>
      <c r="E3" s="6"/>
      <c r="F3" s="6"/>
      <c r="G3" s="6"/>
      <c r="H3" s="6"/>
      <c r="I3" s="6"/>
      <c r="J3" s="6"/>
      <c r="K3" s="6"/>
      <c r="L3" s="6"/>
      <c r="M3" s="6"/>
      <c r="N3" s="6"/>
      <c r="O3" s="29"/>
      <c r="P3" s="29"/>
    </row>
    <row r="4" spans="1:16" ht="75" customHeight="1" x14ac:dyDescent="0.25">
      <c r="A4" s="11"/>
      <c r="B4" s="24" t="s">
        <v>128</v>
      </c>
      <c r="C4" s="24"/>
      <c r="D4" s="24"/>
      <c r="E4" s="24"/>
      <c r="F4" s="24"/>
      <c r="G4" s="24" t="s">
        <v>129</v>
      </c>
      <c r="H4" s="24" t="s">
        <v>130</v>
      </c>
      <c r="I4" s="24" t="s">
        <v>131</v>
      </c>
      <c r="J4" s="24" t="s">
        <v>6</v>
      </c>
      <c r="K4" s="24" t="s">
        <v>43</v>
      </c>
      <c r="L4" s="24"/>
      <c r="M4" s="24" t="s">
        <v>132</v>
      </c>
      <c r="N4" s="21" t="s">
        <v>393</v>
      </c>
      <c r="O4" s="30"/>
      <c r="P4" s="29"/>
    </row>
    <row r="5" spans="1:16" ht="108" customHeight="1" x14ac:dyDescent="0.25">
      <c r="A5" s="11"/>
      <c r="B5" s="24"/>
      <c r="C5" s="24"/>
      <c r="D5" s="24"/>
      <c r="E5" s="24"/>
      <c r="F5" s="24"/>
      <c r="G5" s="24"/>
      <c r="H5" s="24"/>
      <c r="I5" s="24"/>
      <c r="J5" s="24"/>
      <c r="K5" s="24"/>
      <c r="L5" s="24"/>
      <c r="M5" s="24"/>
      <c r="N5" s="22"/>
      <c r="O5" s="30"/>
      <c r="P5" s="29">
        <v>9</v>
      </c>
    </row>
    <row r="6" spans="1:16" x14ac:dyDescent="0.25">
      <c r="A6" t="s">
        <v>368</v>
      </c>
      <c r="B6" s="6"/>
      <c r="C6" s="6"/>
      <c r="D6" s="6"/>
      <c r="E6" s="6"/>
      <c r="F6" s="6"/>
      <c r="G6" s="6"/>
      <c r="H6" s="6"/>
      <c r="I6" s="6"/>
      <c r="J6" s="6"/>
      <c r="K6" s="6"/>
      <c r="L6" s="6"/>
      <c r="M6" s="6"/>
      <c r="N6" s="6"/>
      <c r="O6" s="29"/>
      <c r="P6" s="29"/>
    </row>
    <row r="7" spans="1:16" ht="165.75" customHeight="1" x14ac:dyDescent="0.25">
      <c r="A7" s="11"/>
      <c r="B7" s="24" t="s">
        <v>133</v>
      </c>
      <c r="C7" s="24"/>
      <c r="D7" s="24"/>
      <c r="E7" s="24"/>
      <c r="F7" s="24"/>
      <c r="G7" s="24" t="s">
        <v>134</v>
      </c>
      <c r="H7" s="24" t="s">
        <v>135</v>
      </c>
      <c r="I7" s="24" t="s">
        <v>107</v>
      </c>
      <c r="J7" s="24" t="s">
        <v>31</v>
      </c>
      <c r="K7" s="24" t="s">
        <v>94</v>
      </c>
      <c r="L7" s="24" t="s">
        <v>136</v>
      </c>
      <c r="M7" s="24" t="s">
        <v>137</v>
      </c>
      <c r="N7" s="21" t="s">
        <v>394</v>
      </c>
      <c r="O7" s="36"/>
      <c r="P7" s="29"/>
    </row>
    <row r="8" spans="1:16" ht="270.75" customHeight="1" x14ac:dyDescent="0.25">
      <c r="A8" s="11"/>
      <c r="B8" s="24"/>
      <c r="C8" s="24"/>
      <c r="D8" s="24"/>
      <c r="E8" s="24"/>
      <c r="F8" s="24"/>
      <c r="G8" s="24"/>
      <c r="H8" s="24"/>
      <c r="I8" s="24"/>
      <c r="J8" s="24"/>
      <c r="K8" s="24"/>
      <c r="L8" s="24"/>
      <c r="M8" s="24"/>
      <c r="N8" s="22"/>
      <c r="O8" s="37"/>
      <c r="P8" s="29">
        <v>41</v>
      </c>
    </row>
    <row r="9" spans="1:16" x14ac:dyDescent="0.25">
      <c r="A9" t="s">
        <v>367</v>
      </c>
      <c r="B9" s="6"/>
      <c r="C9" s="6"/>
      <c r="D9" s="6"/>
      <c r="E9" s="6"/>
      <c r="F9" s="6"/>
      <c r="G9" s="6"/>
      <c r="H9" s="6"/>
      <c r="I9" s="6"/>
      <c r="J9" s="6"/>
      <c r="K9" s="6"/>
      <c r="L9" s="6"/>
      <c r="M9" s="6"/>
      <c r="N9" s="6"/>
      <c r="O9" s="29"/>
      <c r="P9" s="29"/>
    </row>
    <row r="10" spans="1:16" ht="78" customHeight="1" x14ac:dyDescent="0.25">
      <c r="A10" s="11"/>
      <c r="B10" s="24" t="s">
        <v>138</v>
      </c>
      <c r="C10" s="24"/>
      <c r="D10" s="24"/>
      <c r="E10" s="24"/>
      <c r="F10" s="24"/>
      <c r="G10" s="24" t="s">
        <v>139</v>
      </c>
      <c r="H10" s="24" t="s">
        <v>140</v>
      </c>
      <c r="I10" s="24" t="s">
        <v>29</v>
      </c>
      <c r="J10" s="24" t="s">
        <v>141</v>
      </c>
      <c r="K10" s="24" t="s">
        <v>108</v>
      </c>
      <c r="L10" s="24" t="s">
        <v>142</v>
      </c>
      <c r="M10" s="24" t="s">
        <v>143</v>
      </c>
      <c r="N10" s="21" t="s">
        <v>393</v>
      </c>
      <c r="O10" s="29"/>
      <c r="P10" s="29"/>
    </row>
    <row r="11" spans="1:16" ht="73.5" customHeight="1" x14ac:dyDescent="0.25">
      <c r="A11" s="11"/>
      <c r="B11" s="24"/>
      <c r="C11" s="24"/>
      <c r="D11" s="24"/>
      <c r="E11" s="24"/>
      <c r="F11" s="24"/>
      <c r="G11" s="24"/>
      <c r="H11" s="24"/>
      <c r="I11" s="24"/>
      <c r="J11" s="24"/>
      <c r="K11" s="24"/>
      <c r="L11" s="24"/>
      <c r="M11" s="24"/>
      <c r="N11" s="22"/>
      <c r="O11" s="29"/>
      <c r="P11" s="29">
        <v>99</v>
      </c>
    </row>
    <row r="12" spans="1:16" x14ac:dyDescent="0.25">
      <c r="A12" t="s">
        <v>366</v>
      </c>
      <c r="B12" s="6"/>
      <c r="C12" s="6"/>
      <c r="D12" s="6"/>
      <c r="E12" s="6"/>
      <c r="F12" s="6"/>
      <c r="G12" s="6"/>
      <c r="H12" s="6"/>
      <c r="I12" s="6"/>
      <c r="J12" s="6"/>
      <c r="K12" s="6"/>
      <c r="L12" s="6"/>
      <c r="M12" s="6"/>
      <c r="N12" s="6"/>
      <c r="O12" s="29"/>
      <c r="P12" s="29"/>
    </row>
    <row r="13" spans="1:16" ht="102.75" customHeight="1" x14ac:dyDescent="0.25">
      <c r="A13" s="11"/>
      <c r="B13" s="24" t="s">
        <v>144</v>
      </c>
      <c r="C13" s="24"/>
      <c r="D13" s="24"/>
      <c r="E13" s="24"/>
      <c r="F13" s="24"/>
      <c r="G13" s="24" t="s">
        <v>145</v>
      </c>
      <c r="H13" s="24" t="s">
        <v>146</v>
      </c>
      <c r="I13" s="24" t="s">
        <v>147</v>
      </c>
      <c r="J13" s="24" t="s">
        <v>113</v>
      </c>
      <c r="K13" s="24" t="s">
        <v>148</v>
      </c>
      <c r="L13" s="24" t="s">
        <v>150</v>
      </c>
      <c r="M13" s="24" t="s">
        <v>149</v>
      </c>
      <c r="N13" s="21" t="s">
        <v>393</v>
      </c>
      <c r="O13" s="29"/>
      <c r="P13" s="29"/>
    </row>
    <row r="14" spans="1:16" ht="127.5" customHeight="1" x14ac:dyDescent="0.25">
      <c r="A14" s="11"/>
      <c r="B14" s="24"/>
      <c r="C14" s="24"/>
      <c r="D14" s="24"/>
      <c r="E14" s="24"/>
      <c r="F14" s="24"/>
      <c r="G14" s="24"/>
      <c r="H14" s="24"/>
      <c r="I14" s="24"/>
      <c r="J14" s="24"/>
      <c r="K14" s="24"/>
      <c r="L14" s="24"/>
      <c r="M14" s="24"/>
      <c r="N14" s="22"/>
      <c r="O14" s="29"/>
      <c r="P14" s="29">
        <v>78</v>
      </c>
    </row>
    <row r="15" spans="1:16" x14ac:dyDescent="0.25">
      <c r="A15" t="s">
        <v>365</v>
      </c>
      <c r="B15" s="6"/>
      <c r="C15" s="6"/>
      <c r="D15" s="6"/>
      <c r="E15" s="6"/>
      <c r="F15" s="6"/>
      <c r="G15" s="6"/>
      <c r="H15" s="6"/>
      <c r="I15" s="6"/>
      <c r="J15" s="6"/>
      <c r="K15" s="6"/>
      <c r="L15" s="6"/>
      <c r="M15" s="6"/>
      <c r="N15" s="6"/>
      <c r="O15" s="29"/>
      <c r="P15" s="29"/>
    </row>
    <row r="16" spans="1:16" ht="101.25" customHeight="1" x14ac:dyDescent="0.25">
      <c r="A16" s="11"/>
      <c r="B16" s="24" t="s">
        <v>151</v>
      </c>
      <c r="C16" s="24"/>
      <c r="D16" s="24"/>
      <c r="E16" s="24"/>
      <c r="F16" s="24"/>
      <c r="G16" s="24" t="s">
        <v>152</v>
      </c>
      <c r="H16" s="24" t="s">
        <v>153</v>
      </c>
      <c r="I16" s="24" t="s">
        <v>107</v>
      </c>
      <c r="J16" s="24" t="s">
        <v>43</v>
      </c>
      <c r="K16" s="24" t="s">
        <v>43</v>
      </c>
      <c r="L16" s="24" t="s">
        <v>154</v>
      </c>
      <c r="M16" s="24" t="s">
        <v>155</v>
      </c>
      <c r="N16" s="21" t="s">
        <v>392</v>
      </c>
      <c r="O16" s="30"/>
      <c r="P16" s="29"/>
    </row>
    <row r="17" spans="1:16" ht="112.5" customHeight="1" x14ac:dyDescent="0.25">
      <c r="A17" s="11"/>
      <c r="B17" s="24"/>
      <c r="C17" s="24"/>
      <c r="D17" s="24"/>
      <c r="E17" s="24"/>
      <c r="F17" s="24"/>
      <c r="G17" s="24"/>
      <c r="H17" s="24"/>
      <c r="I17" s="24"/>
      <c r="J17" s="24"/>
      <c r="K17" s="24"/>
      <c r="L17" s="24"/>
      <c r="M17" s="24"/>
      <c r="N17" s="22"/>
      <c r="O17" s="30"/>
      <c r="P17" s="29">
        <v>39</v>
      </c>
    </row>
    <row r="18" spans="1:16" x14ac:dyDescent="0.25">
      <c r="A18" t="s">
        <v>364</v>
      </c>
      <c r="B18" s="6"/>
      <c r="C18" s="6"/>
      <c r="D18" s="6"/>
      <c r="E18" s="6"/>
      <c r="F18" s="6"/>
      <c r="G18" s="6"/>
      <c r="H18" s="6"/>
      <c r="I18" s="6"/>
      <c r="J18" s="6"/>
      <c r="K18" s="6"/>
      <c r="L18" s="6"/>
      <c r="M18" s="6"/>
      <c r="N18" s="6"/>
      <c r="O18" s="29"/>
      <c r="P18" s="29"/>
    </row>
    <row r="19" spans="1:16" ht="129" customHeight="1" x14ac:dyDescent="0.25">
      <c r="A19" s="11"/>
      <c r="B19" s="24" t="s">
        <v>156</v>
      </c>
      <c r="C19" s="24"/>
      <c r="D19" s="24"/>
      <c r="E19" s="24"/>
      <c r="F19" s="24"/>
      <c r="G19" s="24" t="s">
        <v>157</v>
      </c>
      <c r="H19" s="24" t="s">
        <v>158</v>
      </c>
      <c r="I19" s="24" t="s">
        <v>159</v>
      </c>
      <c r="J19" s="24" t="s">
        <v>52</v>
      </c>
      <c r="K19" s="24" t="s">
        <v>43</v>
      </c>
      <c r="L19" s="24" t="s">
        <v>161</v>
      </c>
      <c r="M19" s="24" t="s">
        <v>160</v>
      </c>
      <c r="N19" s="21" t="s">
        <v>392</v>
      </c>
      <c r="O19" s="29"/>
      <c r="P19" s="29"/>
    </row>
    <row r="20" spans="1:16" ht="248.25" customHeight="1" x14ac:dyDescent="0.25">
      <c r="A20" s="11"/>
      <c r="B20" s="24"/>
      <c r="C20" s="24"/>
      <c r="D20" s="24"/>
      <c r="E20" s="24"/>
      <c r="F20" s="24"/>
      <c r="G20" s="24"/>
      <c r="H20" s="24"/>
      <c r="I20" s="24"/>
      <c r="J20" s="24"/>
      <c r="K20" s="24"/>
      <c r="L20" s="24"/>
      <c r="M20" s="24"/>
      <c r="N20" s="22"/>
      <c r="O20" s="29"/>
      <c r="P20" s="29">
        <v>183</v>
      </c>
    </row>
    <row r="21" spans="1:16" x14ac:dyDescent="0.25">
      <c r="A21" t="s">
        <v>363</v>
      </c>
      <c r="B21" s="6"/>
      <c r="C21" s="6"/>
      <c r="D21" s="6"/>
      <c r="E21" s="6"/>
      <c r="F21" s="6"/>
      <c r="G21" s="6"/>
      <c r="H21" s="6"/>
      <c r="I21" s="6"/>
      <c r="J21" s="6"/>
      <c r="K21" s="6"/>
      <c r="L21" s="6"/>
      <c r="M21" s="6"/>
      <c r="N21" s="6"/>
      <c r="O21" s="29"/>
      <c r="P21" s="29"/>
    </row>
    <row r="22" spans="1:16" ht="53.25" customHeight="1" x14ac:dyDescent="0.25">
      <c r="A22" s="11"/>
      <c r="B22" s="24" t="s">
        <v>122</v>
      </c>
      <c r="C22" s="24"/>
      <c r="D22" s="24"/>
      <c r="E22" s="24"/>
      <c r="F22" s="24"/>
      <c r="G22" s="24" t="s">
        <v>123</v>
      </c>
      <c r="H22" s="24" t="s">
        <v>124</v>
      </c>
      <c r="I22" s="24" t="s">
        <v>125</v>
      </c>
      <c r="J22" s="24" t="s">
        <v>18</v>
      </c>
      <c r="K22" s="24" t="s">
        <v>43</v>
      </c>
      <c r="L22" s="24" t="s">
        <v>126</v>
      </c>
      <c r="M22" s="24" t="s">
        <v>127</v>
      </c>
      <c r="N22" s="21" t="s">
        <v>392</v>
      </c>
      <c r="O22" s="29"/>
      <c r="P22" s="29"/>
    </row>
    <row r="23" spans="1:16" ht="51.75" customHeight="1" x14ac:dyDescent="0.25">
      <c r="A23" s="11"/>
      <c r="B23" s="24"/>
      <c r="C23" s="24"/>
      <c r="D23" s="24"/>
      <c r="E23" s="24"/>
      <c r="F23" s="24"/>
      <c r="G23" s="24"/>
      <c r="H23" s="24"/>
      <c r="I23" s="24"/>
      <c r="J23" s="24"/>
      <c r="K23" s="24"/>
      <c r="L23" s="24"/>
      <c r="M23" s="24"/>
      <c r="N23" s="22"/>
      <c r="O23" s="29"/>
      <c r="P23" s="29">
        <v>256</v>
      </c>
    </row>
    <row r="24" spans="1:16" x14ac:dyDescent="0.25">
      <c r="P24">
        <f>SUM(P4:P23)</f>
        <v>705</v>
      </c>
    </row>
    <row r="25" spans="1:16" x14ac:dyDescent="0.25">
      <c r="A25" t="s">
        <v>355</v>
      </c>
    </row>
    <row r="26" spans="1:16" x14ac:dyDescent="0.25">
      <c r="A26" t="s">
        <v>372</v>
      </c>
    </row>
  </sheetData>
  <mergeCells count="75">
    <mergeCell ref="N16:N17"/>
    <mergeCell ref="N19:N20"/>
    <mergeCell ref="N22:N23"/>
    <mergeCell ref="M2:N2"/>
    <mergeCell ref="N4:N5"/>
    <mergeCell ref="N7:N8"/>
    <mergeCell ref="N10:N11"/>
    <mergeCell ref="N13:N14"/>
    <mergeCell ref="O16:O17"/>
    <mergeCell ref="B19:F20"/>
    <mergeCell ref="G19:G20"/>
    <mergeCell ref="H19:H20"/>
    <mergeCell ref="I19:I20"/>
    <mergeCell ref="J19:J20"/>
    <mergeCell ref="K19:K20"/>
    <mergeCell ref="B16:F17"/>
    <mergeCell ref="G16:G17"/>
    <mergeCell ref="H16:H17"/>
    <mergeCell ref="I16:I17"/>
    <mergeCell ref="J16:J17"/>
    <mergeCell ref="L19:L20"/>
    <mergeCell ref="M19:M20"/>
    <mergeCell ref="K16:K17"/>
    <mergeCell ref="L16:L17"/>
    <mergeCell ref="I13:I14"/>
    <mergeCell ref="J13:J14"/>
    <mergeCell ref="K13:K14"/>
    <mergeCell ref="L13:L14"/>
    <mergeCell ref="M13:M14"/>
    <mergeCell ref="H10:H11"/>
    <mergeCell ref="J10:J11"/>
    <mergeCell ref="K10:K11"/>
    <mergeCell ref="L10:L11"/>
    <mergeCell ref="M10:M11"/>
    <mergeCell ref="O4:O5"/>
    <mergeCell ref="G7:G8"/>
    <mergeCell ref="H7:H8"/>
    <mergeCell ref="I7:I8"/>
    <mergeCell ref="J7:J8"/>
    <mergeCell ref="K7:K8"/>
    <mergeCell ref="L7:L8"/>
    <mergeCell ref="M7:M8"/>
    <mergeCell ref="O7:O8"/>
    <mergeCell ref="J4:J5"/>
    <mergeCell ref="J22:J23"/>
    <mergeCell ref="K22:K23"/>
    <mergeCell ref="L22:L23"/>
    <mergeCell ref="M22:M23"/>
    <mergeCell ref="K4:K5"/>
    <mergeCell ref="L4:L5"/>
    <mergeCell ref="M4:M5"/>
    <mergeCell ref="M16:M17"/>
    <mergeCell ref="B2:F2"/>
    <mergeCell ref="B22:F23"/>
    <mergeCell ref="G22:G23"/>
    <mergeCell ref="H22:H23"/>
    <mergeCell ref="I22:I23"/>
    <mergeCell ref="I10:I11"/>
    <mergeCell ref="B13:F14"/>
    <mergeCell ref="G13:G14"/>
    <mergeCell ref="H13:H14"/>
    <mergeCell ref="B4:F5"/>
    <mergeCell ref="G4:G5"/>
    <mergeCell ref="H4:H5"/>
    <mergeCell ref="I4:I5"/>
    <mergeCell ref="B7:F8"/>
    <mergeCell ref="B10:F11"/>
    <mergeCell ref="G10:G11"/>
    <mergeCell ref="A19:A20"/>
    <mergeCell ref="A22:A23"/>
    <mergeCell ref="A4:A5"/>
    <mergeCell ref="A7:A8"/>
    <mergeCell ref="A10:A11"/>
    <mergeCell ref="A13:A14"/>
    <mergeCell ref="A16:A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8"/>
  <sheetViews>
    <sheetView topLeftCell="A16" zoomScale="60" zoomScaleNormal="60" workbookViewId="0">
      <selection activeCell="N18" sqref="N18:N19"/>
    </sheetView>
    <sheetView topLeftCell="J19" workbookViewId="1">
      <selection activeCell="N26" sqref="N26"/>
    </sheetView>
  </sheetViews>
  <sheetFormatPr baseColWidth="10" defaultRowHeight="15" x14ac:dyDescent="0.25"/>
  <cols>
    <col min="2" max="6" width="11.42578125" style="3"/>
    <col min="7" max="7" width="36.42578125" style="3" customWidth="1"/>
    <col min="8" max="8" width="12" style="3" customWidth="1"/>
    <col min="9" max="9" width="10.5703125" style="3" customWidth="1"/>
    <col min="10" max="10" width="14.28515625" style="3" customWidth="1"/>
    <col min="11" max="11" width="13.42578125" style="3" customWidth="1"/>
    <col min="12" max="12" width="29.140625" style="3" customWidth="1"/>
    <col min="13" max="13" width="20.28515625" style="3" customWidth="1"/>
    <col min="14" max="14" width="20.28515625" style="5" customWidth="1"/>
    <col min="15" max="15" width="31.7109375" style="3" customWidth="1"/>
    <col min="16" max="16" width="31.7109375" customWidth="1"/>
  </cols>
  <sheetData>
    <row r="2" spans="1:17" x14ac:dyDescent="0.25">
      <c r="A2" s="31"/>
      <c r="B2" s="33" t="s">
        <v>76</v>
      </c>
      <c r="C2" s="33"/>
      <c r="D2" s="33"/>
      <c r="E2" s="33"/>
      <c r="F2" s="33"/>
      <c r="G2" s="8" t="s">
        <v>16</v>
      </c>
      <c r="H2" s="34" t="s">
        <v>70</v>
      </c>
      <c r="I2" s="34" t="s">
        <v>71</v>
      </c>
      <c r="J2" s="34" t="s">
        <v>72</v>
      </c>
      <c r="K2" s="34" t="s">
        <v>73</v>
      </c>
      <c r="L2" s="8" t="s">
        <v>75</v>
      </c>
      <c r="M2" s="42" t="s">
        <v>74</v>
      </c>
      <c r="N2" s="43"/>
      <c r="O2" s="34"/>
      <c r="P2" s="31"/>
      <c r="Q2" s="31" t="s">
        <v>388</v>
      </c>
    </row>
    <row r="3" spans="1:17" x14ac:dyDescent="0.25">
      <c r="A3" s="30"/>
      <c r="B3" s="24" t="s">
        <v>67</v>
      </c>
      <c r="C3" s="24"/>
      <c r="D3" s="24"/>
      <c r="E3" s="24"/>
      <c r="F3" s="24"/>
      <c r="G3" s="26"/>
      <c r="H3" s="24" t="s">
        <v>68</v>
      </c>
      <c r="I3" s="26"/>
      <c r="J3" s="26"/>
      <c r="K3" s="26"/>
      <c r="L3" s="26"/>
      <c r="M3" s="26"/>
      <c r="N3" s="21" t="s">
        <v>395</v>
      </c>
      <c r="O3" s="18"/>
      <c r="P3" s="36"/>
      <c r="Q3" s="36">
        <v>30</v>
      </c>
    </row>
    <row r="4" spans="1:17" ht="75.75" customHeight="1" x14ac:dyDescent="0.25">
      <c r="A4" s="30"/>
      <c r="B4" s="24"/>
      <c r="C4" s="24"/>
      <c r="D4" s="24"/>
      <c r="E4" s="24"/>
      <c r="F4" s="24"/>
      <c r="G4" s="26"/>
      <c r="H4" s="26"/>
      <c r="I4" s="26"/>
      <c r="J4" s="26"/>
      <c r="K4" s="26"/>
      <c r="L4" s="26"/>
      <c r="M4" s="26"/>
      <c r="N4" s="22"/>
      <c r="O4" s="20"/>
      <c r="P4" s="37"/>
      <c r="Q4" s="37"/>
    </row>
    <row r="5" spans="1:17" x14ac:dyDescent="0.25">
      <c r="A5" s="29" t="s">
        <v>382</v>
      </c>
      <c r="B5" s="7"/>
      <c r="C5" s="7"/>
      <c r="D5" s="7"/>
      <c r="E5" s="7"/>
      <c r="F5" s="7"/>
      <c r="G5" s="7"/>
      <c r="H5" s="7"/>
      <c r="I5" s="7"/>
      <c r="J5" s="7"/>
      <c r="K5" s="7"/>
      <c r="L5" s="7"/>
      <c r="M5" s="7"/>
      <c r="N5" s="7"/>
      <c r="O5" s="7"/>
      <c r="P5" s="29"/>
      <c r="Q5" s="29"/>
    </row>
    <row r="6" spans="1:17" ht="75" customHeight="1" x14ac:dyDescent="0.25">
      <c r="A6" s="30"/>
      <c r="B6" s="24" t="s">
        <v>77</v>
      </c>
      <c r="C6" s="24"/>
      <c r="D6" s="24"/>
      <c r="E6" s="24"/>
      <c r="F6" s="24"/>
      <c r="G6" s="24" t="s">
        <v>78</v>
      </c>
      <c r="H6" s="24" t="s">
        <v>79</v>
      </c>
      <c r="I6" s="24">
        <v>1</v>
      </c>
      <c r="J6" s="24">
        <v>6</v>
      </c>
      <c r="K6" s="24" t="s">
        <v>80</v>
      </c>
      <c r="L6" s="24" t="s">
        <v>84</v>
      </c>
      <c r="M6" s="24" t="s">
        <v>83</v>
      </c>
      <c r="N6" s="21" t="s">
        <v>393</v>
      </c>
      <c r="O6" s="24" t="s">
        <v>88</v>
      </c>
      <c r="P6" s="29"/>
      <c r="Q6" s="29"/>
    </row>
    <row r="7" spans="1:17" ht="105.75" customHeight="1" x14ac:dyDescent="0.25">
      <c r="A7" s="30"/>
      <c r="B7" s="24"/>
      <c r="C7" s="24"/>
      <c r="D7" s="24"/>
      <c r="E7" s="24"/>
      <c r="F7" s="24"/>
      <c r="G7" s="24"/>
      <c r="H7" s="24"/>
      <c r="I7" s="24"/>
      <c r="J7" s="24"/>
      <c r="K7" s="24"/>
      <c r="L7" s="24"/>
      <c r="M7" s="24"/>
      <c r="N7" s="22"/>
      <c r="O7" s="24"/>
      <c r="P7" s="29"/>
      <c r="Q7" s="29">
        <v>59</v>
      </c>
    </row>
    <row r="8" spans="1:17" x14ac:dyDescent="0.25">
      <c r="A8" s="29" t="s">
        <v>381</v>
      </c>
      <c r="B8" s="7"/>
      <c r="C8" s="7"/>
      <c r="D8" s="7"/>
      <c r="E8" s="7"/>
      <c r="F8" s="7"/>
      <c r="G8" s="7"/>
      <c r="H8" s="7"/>
      <c r="I8" s="7"/>
      <c r="J8" s="7"/>
      <c r="K8" s="7"/>
      <c r="L8" s="7"/>
      <c r="M8" s="7"/>
      <c r="N8" s="7"/>
      <c r="O8" s="7"/>
      <c r="P8" s="29"/>
      <c r="Q8" s="29"/>
    </row>
    <row r="9" spans="1:17" ht="89.25" customHeight="1" x14ac:dyDescent="0.25">
      <c r="A9" s="30"/>
      <c r="B9" s="24" t="s">
        <v>81</v>
      </c>
      <c r="C9" s="24"/>
      <c r="D9" s="24"/>
      <c r="E9" s="24"/>
      <c r="F9" s="24"/>
      <c r="G9" s="24" t="s">
        <v>82</v>
      </c>
      <c r="H9" s="24" t="s">
        <v>85</v>
      </c>
      <c r="I9" s="26">
        <v>0</v>
      </c>
      <c r="J9" s="26">
        <v>6</v>
      </c>
      <c r="K9" s="24" t="s">
        <v>89</v>
      </c>
      <c r="L9" s="24" t="s">
        <v>86</v>
      </c>
      <c r="M9" s="24" t="s">
        <v>87</v>
      </c>
      <c r="N9" s="21" t="s">
        <v>393</v>
      </c>
      <c r="O9" s="24" t="s">
        <v>96</v>
      </c>
      <c r="P9" s="29"/>
      <c r="Q9" s="29"/>
    </row>
    <row r="10" spans="1:17" ht="103.5" customHeight="1" x14ac:dyDescent="0.25">
      <c r="A10" s="30"/>
      <c r="B10" s="24"/>
      <c r="C10" s="24"/>
      <c r="D10" s="24"/>
      <c r="E10" s="24"/>
      <c r="F10" s="24"/>
      <c r="G10" s="26"/>
      <c r="H10" s="26"/>
      <c r="I10" s="26"/>
      <c r="J10" s="26"/>
      <c r="K10" s="24"/>
      <c r="L10" s="24"/>
      <c r="M10" s="24"/>
      <c r="N10" s="22"/>
      <c r="O10" s="24"/>
      <c r="P10" s="29"/>
      <c r="Q10" s="29">
        <v>18</v>
      </c>
    </row>
    <row r="11" spans="1:17" x14ac:dyDescent="0.25">
      <c r="A11" s="29" t="s">
        <v>380</v>
      </c>
      <c r="B11" s="7"/>
      <c r="C11" s="7"/>
      <c r="D11" s="7"/>
      <c r="E11" s="7"/>
      <c r="F11" s="7"/>
      <c r="G11" s="7"/>
      <c r="H11" s="7"/>
      <c r="I11" s="7"/>
      <c r="J11" s="7"/>
      <c r="K11" s="7"/>
      <c r="L11" s="7"/>
      <c r="M11" s="7"/>
      <c r="N11" s="7"/>
      <c r="O11" s="7"/>
      <c r="P11" s="29"/>
      <c r="Q11" s="29"/>
    </row>
    <row r="12" spans="1:17" ht="81" customHeight="1" x14ac:dyDescent="0.25">
      <c r="A12" s="30"/>
      <c r="B12" s="24" t="s">
        <v>90</v>
      </c>
      <c r="C12" s="24"/>
      <c r="D12" s="24"/>
      <c r="E12" s="24"/>
      <c r="F12" s="24"/>
      <c r="G12" s="24" t="s">
        <v>91</v>
      </c>
      <c r="H12" s="24" t="s">
        <v>92</v>
      </c>
      <c r="I12" s="26" t="s">
        <v>29</v>
      </c>
      <c r="J12" s="26" t="s">
        <v>93</v>
      </c>
      <c r="K12" s="26" t="s">
        <v>94</v>
      </c>
      <c r="L12" s="24" t="s">
        <v>95</v>
      </c>
      <c r="M12" s="24" t="s">
        <v>102</v>
      </c>
      <c r="N12" s="21" t="s">
        <v>393</v>
      </c>
      <c r="O12" s="7"/>
      <c r="P12" s="29"/>
      <c r="Q12" s="29">
        <v>109</v>
      </c>
    </row>
    <row r="13" spans="1:17" ht="77.25" customHeight="1" x14ac:dyDescent="0.25">
      <c r="A13" s="30"/>
      <c r="B13" s="24"/>
      <c r="C13" s="24"/>
      <c r="D13" s="24"/>
      <c r="E13" s="24"/>
      <c r="F13" s="24"/>
      <c r="G13" s="24"/>
      <c r="H13" s="26"/>
      <c r="I13" s="26"/>
      <c r="J13" s="26"/>
      <c r="K13" s="26"/>
      <c r="L13" s="24"/>
      <c r="M13" s="24"/>
      <c r="N13" s="22"/>
      <c r="O13" s="7"/>
      <c r="P13" s="29"/>
      <c r="Q13" s="29"/>
    </row>
    <row r="14" spans="1:17" x14ac:dyDescent="0.25">
      <c r="A14" s="29" t="s">
        <v>379</v>
      </c>
      <c r="B14" s="7"/>
      <c r="C14" s="7"/>
      <c r="D14" s="7"/>
      <c r="E14" s="7"/>
      <c r="F14" s="7"/>
      <c r="G14" s="7"/>
      <c r="H14" s="7"/>
      <c r="I14" s="7"/>
      <c r="J14" s="7"/>
      <c r="K14" s="7"/>
      <c r="L14" s="7"/>
      <c r="M14" s="7"/>
      <c r="N14" s="7"/>
      <c r="O14" s="7"/>
      <c r="P14" s="29"/>
      <c r="Q14" s="29"/>
    </row>
    <row r="15" spans="1:17" ht="184.5" customHeight="1" x14ac:dyDescent="0.25">
      <c r="A15" s="30"/>
      <c r="B15" s="24" t="s">
        <v>97</v>
      </c>
      <c r="C15" s="24"/>
      <c r="D15" s="24"/>
      <c r="E15" s="24"/>
      <c r="F15" s="24"/>
      <c r="G15" s="24" t="s">
        <v>98</v>
      </c>
      <c r="H15" s="24" t="s">
        <v>99</v>
      </c>
      <c r="I15" s="24" t="s">
        <v>29</v>
      </c>
      <c r="J15" s="24" t="s">
        <v>18</v>
      </c>
      <c r="K15" s="24" t="s">
        <v>39</v>
      </c>
      <c r="L15" s="24" t="s">
        <v>100</v>
      </c>
      <c r="M15" s="24" t="s">
        <v>103</v>
      </c>
      <c r="N15" s="21" t="s">
        <v>393</v>
      </c>
      <c r="O15" s="24" t="s">
        <v>101</v>
      </c>
      <c r="P15" s="29"/>
      <c r="Q15" s="29">
        <v>22</v>
      </c>
    </row>
    <row r="16" spans="1:17" ht="223.5" customHeight="1" x14ac:dyDescent="0.25">
      <c r="A16" s="30"/>
      <c r="B16" s="24"/>
      <c r="C16" s="24"/>
      <c r="D16" s="24"/>
      <c r="E16" s="24"/>
      <c r="F16" s="24"/>
      <c r="G16" s="26"/>
      <c r="H16" s="26"/>
      <c r="I16" s="24"/>
      <c r="J16" s="24"/>
      <c r="K16" s="24"/>
      <c r="L16" s="24"/>
      <c r="M16" s="24"/>
      <c r="N16" s="22"/>
      <c r="O16" s="24"/>
      <c r="P16" s="29"/>
      <c r="Q16" s="29"/>
    </row>
    <row r="17" spans="1:17" x14ac:dyDescent="0.25">
      <c r="A17" s="29" t="s">
        <v>371</v>
      </c>
      <c r="B17" s="7"/>
      <c r="C17" s="7"/>
      <c r="D17" s="7"/>
      <c r="E17" s="7"/>
      <c r="F17" s="7"/>
      <c r="G17" s="7"/>
      <c r="H17" s="7"/>
      <c r="I17" s="7"/>
      <c r="J17" s="7"/>
      <c r="K17" s="7"/>
      <c r="L17" s="7"/>
      <c r="M17" s="7"/>
      <c r="N17" s="7"/>
      <c r="O17" s="7"/>
      <c r="P17" s="29"/>
      <c r="Q17" s="29"/>
    </row>
    <row r="18" spans="1:17" ht="82.5" customHeight="1" x14ac:dyDescent="0.25">
      <c r="A18" s="30"/>
      <c r="B18" s="24" t="s">
        <v>104</v>
      </c>
      <c r="C18" s="24"/>
      <c r="D18" s="24"/>
      <c r="E18" s="24"/>
      <c r="F18" s="24"/>
      <c r="G18" s="24" t="s">
        <v>105</v>
      </c>
      <c r="H18" s="24" t="s">
        <v>106</v>
      </c>
      <c r="I18" s="24" t="s">
        <v>107</v>
      </c>
      <c r="J18" s="24" t="s">
        <v>23</v>
      </c>
      <c r="K18" s="24" t="s">
        <v>108</v>
      </c>
      <c r="L18" s="24" t="s">
        <v>109</v>
      </c>
      <c r="M18" s="24" t="s">
        <v>110</v>
      </c>
      <c r="N18" s="21" t="s">
        <v>392</v>
      </c>
      <c r="O18" s="24"/>
      <c r="P18" s="29"/>
      <c r="Q18" s="29">
        <v>43</v>
      </c>
    </row>
    <row r="19" spans="1:17" ht="75.75" customHeight="1" x14ac:dyDescent="0.25">
      <c r="A19" s="30"/>
      <c r="B19" s="24"/>
      <c r="C19" s="24"/>
      <c r="D19" s="24"/>
      <c r="E19" s="24"/>
      <c r="F19" s="24"/>
      <c r="G19" s="24"/>
      <c r="H19" s="24"/>
      <c r="I19" s="24"/>
      <c r="J19" s="24"/>
      <c r="K19" s="24"/>
      <c r="L19" s="24"/>
      <c r="M19" s="24"/>
      <c r="N19" s="22"/>
      <c r="O19" s="24"/>
      <c r="P19" s="29"/>
      <c r="Q19" s="29"/>
    </row>
    <row r="20" spans="1:17" x14ac:dyDescent="0.25">
      <c r="A20" s="29" t="s">
        <v>370</v>
      </c>
      <c r="B20" s="7"/>
      <c r="C20" s="7"/>
      <c r="D20" s="7"/>
      <c r="E20" s="7"/>
      <c r="F20" s="7"/>
      <c r="G20" s="7"/>
      <c r="H20" s="7"/>
      <c r="I20" s="7"/>
      <c r="J20" s="7"/>
      <c r="K20" s="7"/>
      <c r="L20" s="7"/>
      <c r="M20" s="7"/>
      <c r="N20" s="7"/>
      <c r="O20" s="7"/>
      <c r="P20" s="29"/>
      <c r="Q20" s="29"/>
    </row>
    <row r="21" spans="1:17" ht="59.25" customHeight="1" x14ac:dyDescent="0.25">
      <c r="A21" s="30"/>
      <c r="B21" s="24" t="s">
        <v>111</v>
      </c>
      <c r="C21" s="24"/>
      <c r="D21" s="24"/>
      <c r="E21" s="24"/>
      <c r="F21" s="24"/>
      <c r="G21" s="24" t="s">
        <v>112</v>
      </c>
      <c r="H21" s="24" t="s">
        <v>114</v>
      </c>
      <c r="I21" s="26" t="s">
        <v>43</v>
      </c>
      <c r="J21" s="26" t="s">
        <v>113</v>
      </c>
      <c r="K21" s="26" t="s">
        <v>43</v>
      </c>
      <c r="L21" s="24" t="s">
        <v>116</v>
      </c>
      <c r="M21" s="24" t="s">
        <v>110</v>
      </c>
      <c r="N21" s="21" t="s">
        <v>393</v>
      </c>
      <c r="O21" s="24" t="s">
        <v>121</v>
      </c>
      <c r="P21" s="35" t="s">
        <v>115</v>
      </c>
      <c r="Q21" s="29">
        <v>40</v>
      </c>
    </row>
    <row r="22" spans="1:17" ht="60.75" customHeight="1" x14ac:dyDescent="0.25">
      <c r="A22" s="30"/>
      <c r="B22" s="24"/>
      <c r="C22" s="24"/>
      <c r="D22" s="24"/>
      <c r="E22" s="24"/>
      <c r="F22" s="24"/>
      <c r="G22" s="26"/>
      <c r="H22" s="26"/>
      <c r="I22" s="26"/>
      <c r="J22" s="26"/>
      <c r="K22" s="26"/>
      <c r="L22" s="24"/>
      <c r="M22" s="24"/>
      <c r="N22" s="22"/>
      <c r="O22" s="24"/>
      <c r="P22" s="35"/>
      <c r="Q22" s="29"/>
    </row>
    <row r="23" spans="1:17" x14ac:dyDescent="0.25">
      <c r="A23" s="29" t="s">
        <v>369</v>
      </c>
      <c r="B23" s="7"/>
      <c r="C23" s="7"/>
      <c r="D23" s="7"/>
      <c r="E23" s="7"/>
      <c r="F23" s="7"/>
      <c r="G23" s="7"/>
      <c r="H23" s="7"/>
      <c r="I23" s="7"/>
      <c r="J23" s="7"/>
      <c r="K23" s="7"/>
      <c r="L23" s="7"/>
      <c r="M23" s="7"/>
      <c r="N23" s="7"/>
      <c r="O23" s="7"/>
      <c r="P23" s="29"/>
      <c r="Q23" s="29"/>
    </row>
    <row r="24" spans="1:17" ht="46.5" customHeight="1" x14ac:dyDescent="0.25">
      <c r="A24" s="30"/>
      <c r="B24" s="24" t="s">
        <v>117</v>
      </c>
      <c r="C24" s="24"/>
      <c r="D24" s="24"/>
      <c r="E24" s="24"/>
      <c r="F24" s="24"/>
      <c r="G24" s="24" t="s">
        <v>118</v>
      </c>
      <c r="H24" s="24" t="s">
        <v>119</v>
      </c>
      <c r="I24" s="26" t="s">
        <v>107</v>
      </c>
      <c r="J24" s="26" t="s">
        <v>2</v>
      </c>
      <c r="K24" s="26" t="s">
        <v>43</v>
      </c>
      <c r="L24" s="24" t="s">
        <v>120</v>
      </c>
      <c r="M24" s="24" t="s">
        <v>110</v>
      </c>
      <c r="N24" s="21" t="s">
        <v>395</v>
      </c>
      <c r="O24" s="26"/>
      <c r="P24" s="29"/>
      <c r="Q24" s="29">
        <v>39</v>
      </c>
    </row>
    <row r="25" spans="1:17" ht="57" customHeight="1" x14ac:dyDescent="0.25">
      <c r="A25" s="30"/>
      <c r="B25" s="24"/>
      <c r="C25" s="24"/>
      <c r="D25" s="24"/>
      <c r="E25" s="24"/>
      <c r="F25" s="24"/>
      <c r="G25" s="24"/>
      <c r="H25" s="26"/>
      <c r="I25" s="26"/>
      <c r="J25" s="26"/>
      <c r="K25" s="26"/>
      <c r="L25" s="24"/>
      <c r="M25" s="24"/>
      <c r="N25" s="22"/>
      <c r="O25" s="26"/>
      <c r="P25" s="29" t="s">
        <v>387</v>
      </c>
      <c r="Q25" s="29"/>
    </row>
    <row r="26" spans="1:17" x14ac:dyDescent="0.25">
      <c r="Q26">
        <f>SUM(P4:P19)+Q21+Q24</f>
        <v>79</v>
      </c>
    </row>
    <row r="27" spans="1:17" x14ac:dyDescent="0.25">
      <c r="B27" s="3" t="s">
        <v>356</v>
      </c>
    </row>
    <row r="28" spans="1:17" x14ac:dyDescent="0.25">
      <c r="B28" s="3" t="s">
        <v>373</v>
      </c>
    </row>
  </sheetData>
  <mergeCells count="92">
    <mergeCell ref="M2:N2"/>
    <mergeCell ref="N9:N10"/>
    <mergeCell ref="N12:N13"/>
    <mergeCell ref="N15:N16"/>
    <mergeCell ref="N18:N19"/>
    <mergeCell ref="N21:N22"/>
    <mergeCell ref="O3:O4"/>
    <mergeCell ref="P3:P4"/>
    <mergeCell ref="Q3:Q4"/>
    <mergeCell ref="N3:N4"/>
    <mergeCell ref="N6:N7"/>
    <mergeCell ref="B3:F4"/>
    <mergeCell ref="G3:G4"/>
    <mergeCell ref="H3:H4"/>
    <mergeCell ref="B6:F7"/>
    <mergeCell ref="B2:F2"/>
    <mergeCell ref="G6:G7"/>
    <mergeCell ref="H6:H7"/>
    <mergeCell ref="J6:J7"/>
    <mergeCell ref="K6:K7"/>
    <mergeCell ref="L6:L7"/>
    <mergeCell ref="M6:M7"/>
    <mergeCell ref="I3:I4"/>
    <mergeCell ref="J3:J4"/>
    <mergeCell ref="K3:K4"/>
    <mergeCell ref="L3:L4"/>
    <mergeCell ref="M3:M4"/>
    <mergeCell ref="O6:O7"/>
    <mergeCell ref="B12:F13"/>
    <mergeCell ref="G12:G13"/>
    <mergeCell ref="H12:H13"/>
    <mergeCell ref="I12:I13"/>
    <mergeCell ref="J12:J13"/>
    <mergeCell ref="K12:K13"/>
    <mergeCell ref="L12:L13"/>
    <mergeCell ref="M12:M13"/>
    <mergeCell ref="O9:O10"/>
    <mergeCell ref="B9:F10"/>
    <mergeCell ref="G9:G10"/>
    <mergeCell ref="H9:H10"/>
    <mergeCell ref="I9:I10"/>
    <mergeCell ref="J9:J10"/>
    <mergeCell ref="I6:I7"/>
    <mergeCell ref="K9:K10"/>
    <mergeCell ref="L9:L10"/>
    <mergeCell ref="M9:M10"/>
    <mergeCell ref="K15:K16"/>
    <mergeCell ref="L15:L16"/>
    <mergeCell ref="M15:M16"/>
    <mergeCell ref="O15:O16"/>
    <mergeCell ref="B18:F19"/>
    <mergeCell ref="G18:G19"/>
    <mergeCell ref="H18:H19"/>
    <mergeCell ref="I18:I19"/>
    <mergeCell ref="J18:J19"/>
    <mergeCell ref="K18:K19"/>
    <mergeCell ref="L18:L19"/>
    <mergeCell ref="M18:M19"/>
    <mergeCell ref="O18:O19"/>
    <mergeCell ref="B15:F16"/>
    <mergeCell ref="G15:G16"/>
    <mergeCell ref="H15:H16"/>
    <mergeCell ref="I15:I16"/>
    <mergeCell ref="J15:J16"/>
    <mergeCell ref="B21:F22"/>
    <mergeCell ref="H21:H22"/>
    <mergeCell ref="I21:I22"/>
    <mergeCell ref="J21:J22"/>
    <mergeCell ref="K21:K22"/>
    <mergeCell ref="M21:M22"/>
    <mergeCell ref="M24:M25"/>
    <mergeCell ref="G21:G22"/>
    <mergeCell ref="O21:O22"/>
    <mergeCell ref="P21:P22"/>
    <mergeCell ref="L21:L22"/>
    <mergeCell ref="O24:O25"/>
    <mergeCell ref="K24:K25"/>
    <mergeCell ref="L24:L25"/>
    <mergeCell ref="N24:N25"/>
    <mergeCell ref="B24:F25"/>
    <mergeCell ref="G24:G25"/>
    <mergeCell ref="H24:H25"/>
    <mergeCell ref="I24:I25"/>
    <mergeCell ref="J24:J25"/>
    <mergeCell ref="A18:A19"/>
    <mergeCell ref="A21:A22"/>
    <mergeCell ref="A24:A25"/>
    <mergeCell ref="A3:A4"/>
    <mergeCell ref="A6:A7"/>
    <mergeCell ref="A9:A10"/>
    <mergeCell ref="A12:A13"/>
    <mergeCell ref="A15:A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25" zoomScale="70" zoomScaleNormal="70" workbookViewId="0">
      <selection activeCell="N29" sqref="N29"/>
    </sheetView>
    <sheetView topLeftCell="G27" workbookViewId="1">
      <selection activeCell="N27" sqref="N27:N28"/>
    </sheetView>
  </sheetViews>
  <sheetFormatPr baseColWidth="10" defaultRowHeight="15" x14ac:dyDescent="0.25"/>
  <cols>
    <col min="2" max="2" width="15.140625" style="3" customWidth="1"/>
    <col min="3" max="5" width="11.42578125" style="3"/>
    <col min="6" max="6" width="17.28515625" style="3" customWidth="1"/>
    <col min="7" max="7" width="24.42578125" style="3" customWidth="1"/>
    <col min="8" max="9" width="13.5703125" style="3" customWidth="1"/>
    <col min="10" max="10" width="16" style="3" customWidth="1"/>
    <col min="11" max="11" width="16.28515625" style="3" customWidth="1"/>
    <col min="12" max="12" width="33.42578125" style="3" customWidth="1"/>
    <col min="13" max="13" width="16.5703125" style="3" customWidth="1"/>
    <col min="14" max="14" width="16.5703125" style="5" customWidth="1"/>
  </cols>
  <sheetData>
    <row r="1" spans="2:15" ht="45" x14ac:dyDescent="0.25">
      <c r="B1" s="2" t="s">
        <v>12</v>
      </c>
      <c r="C1" s="2" t="s">
        <v>11</v>
      </c>
    </row>
    <row r="2" spans="2:15" ht="30" customHeight="1" x14ac:dyDescent="0.25">
      <c r="B2" s="23" t="s">
        <v>76</v>
      </c>
      <c r="C2" s="23"/>
      <c r="D2" s="23"/>
      <c r="E2" s="23"/>
      <c r="F2" s="23"/>
      <c r="G2" s="9" t="s">
        <v>16</v>
      </c>
      <c r="H2" s="9" t="s">
        <v>70</v>
      </c>
      <c r="I2" s="9" t="s">
        <v>71</v>
      </c>
      <c r="J2" s="9" t="s">
        <v>72</v>
      </c>
      <c r="K2" s="9" t="s">
        <v>73</v>
      </c>
      <c r="L2" s="9" t="s">
        <v>75</v>
      </c>
      <c r="M2" s="40" t="s">
        <v>74</v>
      </c>
      <c r="N2" s="41"/>
    </row>
    <row r="3" spans="2:15" ht="15" customHeight="1" x14ac:dyDescent="0.25">
      <c r="B3" s="24" t="s">
        <v>0</v>
      </c>
      <c r="C3" s="24"/>
      <c r="D3" s="24"/>
      <c r="E3" s="24"/>
      <c r="F3" s="24"/>
      <c r="G3" s="21" t="s">
        <v>15</v>
      </c>
      <c r="H3" s="18" t="s">
        <v>1</v>
      </c>
      <c r="I3" s="18" t="s">
        <v>29</v>
      </c>
      <c r="J3" s="18" t="s">
        <v>2</v>
      </c>
      <c r="K3" s="18" t="s">
        <v>3</v>
      </c>
      <c r="L3" s="18" t="s">
        <v>8</v>
      </c>
      <c r="M3" s="26" t="s">
        <v>9</v>
      </c>
      <c r="N3" s="21" t="s">
        <v>392</v>
      </c>
    </row>
    <row r="4" spans="2:15" ht="24" customHeight="1" x14ac:dyDescent="0.25">
      <c r="B4" s="24"/>
      <c r="C4" s="24"/>
      <c r="D4" s="24"/>
      <c r="E4" s="24"/>
      <c r="F4" s="24"/>
      <c r="G4" s="25"/>
      <c r="H4" s="19"/>
      <c r="I4" s="19"/>
      <c r="J4" s="19"/>
      <c r="K4" s="19"/>
      <c r="L4" s="19"/>
      <c r="M4" s="26"/>
      <c r="N4" s="25"/>
    </row>
    <row r="5" spans="2:15" ht="19.5" customHeight="1" x14ac:dyDescent="0.25">
      <c r="B5" s="24"/>
      <c r="C5" s="24"/>
      <c r="D5" s="24"/>
      <c r="E5" s="24"/>
      <c r="F5" s="24"/>
      <c r="G5" s="25"/>
      <c r="H5" s="19"/>
      <c r="I5" s="19"/>
      <c r="J5" s="19"/>
      <c r="K5" s="19"/>
      <c r="L5" s="19"/>
      <c r="M5" s="26"/>
      <c r="N5" s="25"/>
      <c r="O5">
        <v>11</v>
      </c>
    </row>
    <row r="6" spans="2:15" ht="33.75" customHeight="1" x14ac:dyDescent="0.25">
      <c r="B6" s="24"/>
      <c r="C6" s="24"/>
      <c r="D6" s="24"/>
      <c r="E6" s="24"/>
      <c r="F6" s="24"/>
      <c r="G6" s="22"/>
      <c r="H6" s="20"/>
      <c r="I6" s="20"/>
      <c r="J6" s="20"/>
      <c r="K6" s="20"/>
      <c r="L6" s="20"/>
      <c r="M6" s="26"/>
      <c r="N6" s="22"/>
    </row>
    <row r="7" spans="2:15" ht="15" customHeight="1" x14ac:dyDescent="0.25">
      <c r="B7" s="24" t="s">
        <v>4</v>
      </c>
      <c r="C7" s="24"/>
      <c r="D7" s="24"/>
      <c r="E7" s="24"/>
      <c r="F7" s="24"/>
      <c r="G7" s="15" t="s">
        <v>13</v>
      </c>
      <c r="H7" s="15" t="s">
        <v>5</v>
      </c>
      <c r="I7" s="15" t="s">
        <v>29</v>
      </c>
      <c r="J7" s="15" t="s">
        <v>6</v>
      </c>
      <c r="K7" s="15"/>
      <c r="L7" s="15" t="s">
        <v>7</v>
      </c>
      <c r="M7" s="26" t="s">
        <v>9</v>
      </c>
      <c r="N7" s="24" t="s">
        <v>395</v>
      </c>
    </row>
    <row r="8" spans="2:15" s="1" customFormat="1" x14ac:dyDescent="0.25">
      <c r="B8" s="24"/>
      <c r="C8" s="24"/>
      <c r="D8" s="24"/>
      <c r="E8" s="24"/>
      <c r="F8" s="24"/>
      <c r="G8" s="16"/>
      <c r="H8" s="16" t="s">
        <v>5</v>
      </c>
      <c r="I8" s="16" t="s">
        <v>29</v>
      </c>
      <c r="J8" s="16" t="s">
        <v>6</v>
      </c>
      <c r="K8" s="16"/>
      <c r="L8" s="16" t="s">
        <v>7</v>
      </c>
      <c r="M8" s="26" t="s">
        <v>9</v>
      </c>
      <c r="N8" s="24"/>
      <c r="O8" s="1">
        <v>28</v>
      </c>
    </row>
    <row r="9" spans="2:15" x14ac:dyDescent="0.25">
      <c r="B9" s="24"/>
      <c r="C9" s="24"/>
      <c r="D9" s="24"/>
      <c r="E9" s="24"/>
      <c r="F9" s="24"/>
      <c r="G9" s="16"/>
      <c r="H9" s="16"/>
      <c r="I9" s="16"/>
      <c r="J9" s="16"/>
      <c r="K9" s="16"/>
      <c r="L9" s="16"/>
      <c r="M9" s="26"/>
      <c r="N9" s="24"/>
    </row>
    <row r="10" spans="2:15" x14ac:dyDescent="0.25">
      <c r="B10" s="24"/>
      <c r="C10" s="24"/>
      <c r="D10" s="24"/>
      <c r="E10" s="24"/>
      <c r="F10" s="24"/>
      <c r="G10" s="17"/>
      <c r="H10" s="17"/>
      <c r="I10" s="17"/>
      <c r="J10" s="17"/>
      <c r="K10" s="17"/>
      <c r="L10" s="17"/>
      <c r="M10" s="26"/>
      <c r="N10" s="24"/>
    </row>
    <row r="11" spans="2:15" ht="34.5" customHeight="1" x14ac:dyDescent="0.25">
      <c r="B11" s="24" t="s">
        <v>10</v>
      </c>
      <c r="C11" s="24"/>
      <c r="D11" s="24"/>
      <c r="E11" s="24"/>
      <c r="F11" s="24"/>
      <c r="G11" s="21" t="s">
        <v>14</v>
      </c>
      <c r="H11" s="21" t="s">
        <v>17</v>
      </c>
      <c r="I11" s="21" t="s">
        <v>29</v>
      </c>
      <c r="J11" s="21" t="s">
        <v>18</v>
      </c>
      <c r="K11" s="21" t="s">
        <v>19</v>
      </c>
      <c r="L11" s="21" t="s">
        <v>20</v>
      </c>
      <c r="M11" s="24" t="s">
        <v>9</v>
      </c>
      <c r="N11" s="24" t="s">
        <v>395</v>
      </c>
      <c r="O11">
        <v>79</v>
      </c>
    </row>
    <row r="12" spans="2:15" ht="41.25" customHeight="1" x14ac:dyDescent="0.25">
      <c r="B12" s="24"/>
      <c r="C12" s="24"/>
      <c r="D12" s="24"/>
      <c r="E12" s="24"/>
      <c r="F12" s="24"/>
      <c r="G12" s="22"/>
      <c r="H12" s="22" t="s">
        <v>17</v>
      </c>
      <c r="I12" s="22" t="s">
        <v>29</v>
      </c>
      <c r="J12" s="22" t="s">
        <v>18</v>
      </c>
      <c r="K12" s="22" t="s">
        <v>19</v>
      </c>
      <c r="L12" s="22" t="s">
        <v>20</v>
      </c>
      <c r="M12" s="24" t="s">
        <v>9</v>
      </c>
      <c r="N12" s="24"/>
    </row>
    <row r="13" spans="2:15" ht="44.25" customHeight="1" x14ac:dyDescent="0.25">
      <c r="B13" s="24" t="s">
        <v>21</v>
      </c>
      <c r="C13" s="24"/>
      <c r="D13" s="24"/>
      <c r="E13" s="24"/>
      <c r="F13" s="24"/>
      <c r="G13" s="24" t="s">
        <v>37</v>
      </c>
      <c r="H13" s="24" t="s">
        <v>22</v>
      </c>
      <c r="I13" s="24" t="s">
        <v>29</v>
      </c>
      <c r="J13" s="24" t="s">
        <v>23</v>
      </c>
      <c r="K13" s="24" t="s">
        <v>24</v>
      </c>
      <c r="L13" s="24" t="s">
        <v>25</v>
      </c>
      <c r="M13" s="24" t="s">
        <v>9</v>
      </c>
      <c r="N13" s="24" t="s">
        <v>395</v>
      </c>
      <c r="O13">
        <v>114</v>
      </c>
    </row>
    <row r="14" spans="2:15" ht="57.75" customHeight="1" x14ac:dyDescent="0.25">
      <c r="B14" s="24"/>
      <c r="C14" s="24"/>
      <c r="D14" s="24"/>
      <c r="E14" s="24"/>
      <c r="F14" s="24"/>
      <c r="G14" s="24"/>
      <c r="H14" s="24"/>
      <c r="I14" s="24"/>
      <c r="J14" s="24"/>
      <c r="K14" s="24"/>
      <c r="L14" s="24"/>
      <c r="M14" s="24"/>
      <c r="N14" s="24"/>
    </row>
    <row r="15" spans="2:15" ht="30" customHeight="1" x14ac:dyDescent="0.25">
      <c r="B15" s="24" t="s">
        <v>26</v>
      </c>
      <c r="C15" s="24"/>
      <c r="D15" s="24"/>
      <c r="E15" s="24"/>
      <c r="F15" s="24"/>
      <c r="G15" s="24" t="s">
        <v>27</v>
      </c>
      <c r="H15" s="24" t="s">
        <v>28</v>
      </c>
      <c r="I15" s="24" t="s">
        <v>30</v>
      </c>
      <c r="J15" s="26" t="s">
        <v>31</v>
      </c>
      <c r="K15" s="24" t="s">
        <v>32</v>
      </c>
      <c r="L15" s="24" t="s">
        <v>33</v>
      </c>
      <c r="M15" s="24" t="s">
        <v>9</v>
      </c>
      <c r="N15" s="24" t="s">
        <v>395</v>
      </c>
      <c r="O15">
        <v>233</v>
      </c>
    </row>
    <row r="16" spans="2:15" ht="45.75" customHeight="1" x14ac:dyDescent="0.25">
      <c r="B16" s="24"/>
      <c r="C16" s="24"/>
      <c r="D16" s="24"/>
      <c r="E16" s="24"/>
      <c r="F16" s="24"/>
      <c r="G16" s="24"/>
      <c r="H16" s="24"/>
      <c r="I16" s="24"/>
      <c r="J16" s="26"/>
      <c r="K16" s="24"/>
      <c r="L16" s="24"/>
      <c r="M16" s="24"/>
      <c r="N16" s="24"/>
    </row>
    <row r="17" spans="1:15" ht="43.5" customHeight="1" x14ac:dyDescent="0.25">
      <c r="B17" s="24" t="s">
        <v>34</v>
      </c>
      <c r="C17" s="24"/>
      <c r="D17" s="24"/>
      <c r="E17" s="24"/>
      <c r="F17" s="24"/>
      <c r="G17" s="24" t="s">
        <v>36</v>
      </c>
      <c r="H17" s="24" t="s">
        <v>38</v>
      </c>
      <c r="I17" s="26" t="s">
        <v>30</v>
      </c>
      <c r="J17" s="26" t="s">
        <v>18</v>
      </c>
      <c r="K17" s="26" t="s">
        <v>39</v>
      </c>
      <c r="L17" s="24" t="s">
        <v>35</v>
      </c>
      <c r="M17" s="26" t="s">
        <v>9</v>
      </c>
      <c r="N17" s="24" t="s">
        <v>395</v>
      </c>
      <c r="O17">
        <v>141</v>
      </c>
    </row>
    <row r="18" spans="1:15" ht="45.75" customHeight="1" x14ac:dyDescent="0.25">
      <c r="B18" s="24"/>
      <c r="C18" s="24"/>
      <c r="D18" s="24"/>
      <c r="E18" s="24"/>
      <c r="F18" s="24"/>
      <c r="G18" s="24"/>
      <c r="H18" s="24"/>
      <c r="I18" s="26"/>
      <c r="J18" s="26"/>
      <c r="K18" s="26"/>
      <c r="L18" s="24"/>
      <c r="M18" s="26"/>
      <c r="N18" s="24"/>
    </row>
    <row r="19" spans="1:15" ht="42.75" customHeight="1" x14ac:dyDescent="0.25">
      <c r="B19" s="24" t="s">
        <v>40</v>
      </c>
      <c r="C19" s="24"/>
      <c r="D19" s="24"/>
      <c r="E19" s="24"/>
      <c r="F19" s="24"/>
      <c r="G19" s="24" t="s">
        <v>42</v>
      </c>
      <c r="H19" s="24" t="s">
        <v>41</v>
      </c>
      <c r="I19" s="26" t="s">
        <v>30</v>
      </c>
      <c r="J19" s="26" t="s">
        <v>6</v>
      </c>
      <c r="K19" s="26" t="s">
        <v>43</v>
      </c>
      <c r="L19" s="24" t="s">
        <v>44</v>
      </c>
      <c r="M19" s="26" t="s">
        <v>9</v>
      </c>
      <c r="N19" s="24" t="s">
        <v>395</v>
      </c>
      <c r="O19">
        <v>43</v>
      </c>
    </row>
    <row r="20" spans="1:15" ht="57" customHeight="1" x14ac:dyDescent="0.25">
      <c r="A20" t="s">
        <v>386</v>
      </c>
      <c r="B20" s="24"/>
      <c r="C20" s="24"/>
      <c r="D20" s="24"/>
      <c r="E20" s="24"/>
      <c r="F20" s="24"/>
      <c r="G20" s="24"/>
      <c r="H20" s="26"/>
      <c r="I20" s="26"/>
      <c r="J20" s="26"/>
      <c r="K20" s="26"/>
      <c r="L20" s="24"/>
      <c r="M20" s="26"/>
      <c r="N20" s="24"/>
    </row>
    <row r="21" spans="1:15" ht="120.75" customHeight="1" x14ac:dyDescent="0.25">
      <c r="B21" s="24" t="s">
        <v>45</v>
      </c>
      <c r="C21" s="24"/>
      <c r="D21" s="24"/>
      <c r="E21" s="24"/>
      <c r="F21" s="24"/>
      <c r="G21" s="24" t="s">
        <v>46</v>
      </c>
      <c r="H21" s="24" t="s">
        <v>47</v>
      </c>
      <c r="I21" s="26" t="s">
        <v>29</v>
      </c>
      <c r="J21" s="26" t="s">
        <v>23</v>
      </c>
      <c r="K21" s="24" t="s">
        <v>48</v>
      </c>
      <c r="L21" s="24" t="s">
        <v>49</v>
      </c>
      <c r="M21" s="26" t="s">
        <v>56</v>
      </c>
      <c r="N21" s="24" t="s">
        <v>392</v>
      </c>
      <c r="O21">
        <v>31</v>
      </c>
    </row>
    <row r="22" spans="1:15" ht="195" customHeight="1" x14ac:dyDescent="0.25">
      <c r="A22" t="s">
        <v>385</v>
      </c>
      <c r="B22" s="24"/>
      <c r="C22" s="24"/>
      <c r="D22" s="24"/>
      <c r="E22" s="24"/>
      <c r="F22" s="24"/>
      <c r="G22" s="24"/>
      <c r="H22" s="26"/>
      <c r="I22" s="26"/>
      <c r="J22" s="26"/>
      <c r="K22" s="24"/>
      <c r="L22" s="24"/>
      <c r="M22" s="26"/>
      <c r="N22" s="24"/>
    </row>
    <row r="23" spans="1:15" ht="56.25" customHeight="1" x14ac:dyDescent="0.25">
      <c r="B23" s="24" t="s">
        <v>50</v>
      </c>
      <c r="C23" s="24"/>
      <c r="D23" s="24"/>
      <c r="E23" s="24"/>
      <c r="F23" s="24"/>
      <c r="G23" s="24" t="s">
        <v>53</v>
      </c>
      <c r="H23" s="24" t="s">
        <v>54</v>
      </c>
      <c r="I23" s="26" t="s">
        <v>51</v>
      </c>
      <c r="J23" s="26" t="s">
        <v>52</v>
      </c>
      <c r="K23" s="26" t="s">
        <v>43</v>
      </c>
      <c r="L23" s="24" t="s">
        <v>55</v>
      </c>
      <c r="M23" s="24" t="s">
        <v>57</v>
      </c>
      <c r="N23" s="24" t="s">
        <v>392</v>
      </c>
      <c r="O23">
        <v>93</v>
      </c>
    </row>
    <row r="24" spans="1:15" ht="62.25" customHeight="1" x14ac:dyDescent="0.25">
      <c r="A24" t="s">
        <v>384</v>
      </c>
      <c r="B24" s="24"/>
      <c r="C24" s="24"/>
      <c r="D24" s="24"/>
      <c r="E24" s="24"/>
      <c r="F24" s="24"/>
      <c r="G24" s="24"/>
      <c r="H24" s="26"/>
      <c r="I24" s="26"/>
      <c r="J24" s="26"/>
      <c r="K24" s="26"/>
      <c r="L24" s="24"/>
      <c r="M24" s="24"/>
      <c r="N24" s="24"/>
    </row>
    <row r="25" spans="1:15" ht="123.75" customHeight="1" x14ac:dyDescent="0.25">
      <c r="B25" s="24" t="s">
        <v>58</v>
      </c>
      <c r="C25" s="24"/>
      <c r="D25" s="24"/>
      <c r="E25" s="24"/>
      <c r="F25" s="24"/>
      <c r="G25" s="24" t="s">
        <v>59</v>
      </c>
      <c r="H25" s="24" t="s">
        <v>60</v>
      </c>
      <c r="I25" s="26" t="s">
        <v>29</v>
      </c>
      <c r="J25" s="26" t="s">
        <v>23</v>
      </c>
      <c r="K25" s="26" t="s">
        <v>43</v>
      </c>
      <c r="L25" s="24" t="s">
        <v>61</v>
      </c>
      <c r="M25" s="24" t="s">
        <v>62</v>
      </c>
      <c r="N25" s="24" t="s">
        <v>393</v>
      </c>
      <c r="O25">
        <v>54</v>
      </c>
    </row>
    <row r="26" spans="1:15" ht="99.75" customHeight="1" x14ac:dyDescent="0.25">
      <c r="A26" t="s">
        <v>383</v>
      </c>
      <c r="B26" s="24"/>
      <c r="C26" s="24"/>
      <c r="D26" s="24"/>
      <c r="E26" s="24"/>
      <c r="F26" s="24"/>
      <c r="G26" s="24"/>
      <c r="H26" s="24"/>
      <c r="I26" s="26"/>
      <c r="J26" s="26"/>
      <c r="K26" s="26"/>
      <c r="L26" s="24"/>
      <c r="M26" s="24"/>
      <c r="N26" s="24"/>
    </row>
    <row r="27" spans="1:15" ht="140.25" customHeight="1" x14ac:dyDescent="0.25">
      <c r="B27" s="24" t="s">
        <v>63</v>
      </c>
      <c r="C27" s="24"/>
      <c r="D27" s="24"/>
      <c r="E27" s="24"/>
      <c r="F27" s="24"/>
      <c r="G27" s="24" t="s">
        <v>64</v>
      </c>
      <c r="H27" s="24" t="s">
        <v>66</v>
      </c>
      <c r="I27" s="26" t="s">
        <v>29</v>
      </c>
      <c r="J27" s="26" t="s">
        <v>65</v>
      </c>
      <c r="K27" s="26"/>
      <c r="L27" s="24" t="s">
        <v>69</v>
      </c>
      <c r="M27" s="24" t="s">
        <v>62</v>
      </c>
      <c r="N27" s="24" t="s">
        <v>393</v>
      </c>
      <c r="O27">
        <v>92</v>
      </c>
    </row>
    <row r="28" spans="1:15" ht="173.25" customHeight="1" x14ac:dyDescent="0.25">
      <c r="B28" s="24"/>
      <c r="C28" s="24"/>
      <c r="D28" s="24"/>
      <c r="E28" s="24"/>
      <c r="F28" s="24"/>
      <c r="G28" s="26"/>
      <c r="H28" s="26"/>
      <c r="I28" s="26"/>
      <c r="J28" s="26"/>
      <c r="K28" s="26"/>
      <c r="L28" s="24"/>
      <c r="M28" s="24"/>
      <c r="N28" s="24"/>
    </row>
    <row r="30" spans="1:15" ht="47.25" customHeight="1" x14ac:dyDescent="0.25">
      <c r="B30" s="3" t="s">
        <v>357</v>
      </c>
      <c r="I30" s="14"/>
      <c r="J30" s="14"/>
      <c r="K30" s="14"/>
      <c r="L30" s="14"/>
      <c r="O30">
        <f>SUM(O3:O28)</f>
        <v>919</v>
      </c>
    </row>
    <row r="31" spans="1:15" ht="52.5" customHeight="1" x14ac:dyDescent="0.25">
      <c r="B31" s="3" t="s">
        <v>374</v>
      </c>
      <c r="I31" s="14"/>
      <c r="J31" s="14"/>
      <c r="K31" s="14"/>
      <c r="L31" s="14"/>
    </row>
  </sheetData>
  <mergeCells count="105">
    <mergeCell ref="N27:N28"/>
    <mergeCell ref="M2:N2"/>
    <mergeCell ref="N17:N18"/>
    <mergeCell ref="N19:N20"/>
    <mergeCell ref="N21:N22"/>
    <mergeCell ref="N23:N24"/>
    <mergeCell ref="N25:N26"/>
    <mergeCell ref="N3:N6"/>
    <mergeCell ref="N7:N10"/>
    <mergeCell ref="N11:N12"/>
    <mergeCell ref="N13:N14"/>
    <mergeCell ref="N15:N16"/>
    <mergeCell ref="L30:L31"/>
    <mergeCell ref="I30:I31"/>
    <mergeCell ref="J30:J31"/>
    <mergeCell ref="K30:K31"/>
    <mergeCell ref="L25:L26"/>
    <mergeCell ref="B27:F28"/>
    <mergeCell ref="G27:G28"/>
    <mergeCell ref="H27:H28"/>
    <mergeCell ref="L27:L28"/>
    <mergeCell ref="M27:M28"/>
    <mergeCell ref="J27:J28"/>
    <mergeCell ref="I27:I28"/>
    <mergeCell ref="K27:K28"/>
    <mergeCell ref="M19:M20"/>
    <mergeCell ref="M21:M22"/>
    <mergeCell ref="M23:M24"/>
    <mergeCell ref="B25:F26"/>
    <mergeCell ref="G25:G26"/>
    <mergeCell ref="H25:H26"/>
    <mergeCell ref="I25:I26"/>
    <mergeCell ref="J25:J26"/>
    <mergeCell ref="K25:K26"/>
    <mergeCell ref="B23:F24"/>
    <mergeCell ref="H23:H24"/>
    <mergeCell ref="I23:I24"/>
    <mergeCell ref="J23:J24"/>
    <mergeCell ref="G23:G24"/>
    <mergeCell ref="K23:K24"/>
    <mergeCell ref="M25:M26"/>
    <mergeCell ref="K21:K22"/>
    <mergeCell ref="L21:L22"/>
    <mergeCell ref="B19:F20"/>
    <mergeCell ref="G19:G20"/>
    <mergeCell ref="L23:L24"/>
    <mergeCell ref="B21:F22"/>
    <mergeCell ref="G21:G22"/>
    <mergeCell ref="H21:H22"/>
    <mergeCell ref="I21:I22"/>
    <mergeCell ref="J21:J22"/>
    <mergeCell ref="I19:I20"/>
    <mergeCell ref="H19:H20"/>
    <mergeCell ref="J19:J20"/>
    <mergeCell ref="K19:K20"/>
    <mergeCell ref="L19:L20"/>
    <mergeCell ref="B17:F18"/>
    <mergeCell ref="L17:L18"/>
    <mergeCell ref="M17:M18"/>
    <mergeCell ref="G17:G18"/>
    <mergeCell ref="B15:F16"/>
    <mergeCell ref="G15:G16"/>
    <mergeCell ref="H15:H16"/>
    <mergeCell ref="H17:H18"/>
    <mergeCell ref="I17:I18"/>
    <mergeCell ref="J17:J18"/>
    <mergeCell ref="K17:K18"/>
    <mergeCell ref="I15:I16"/>
    <mergeCell ref="J15:J16"/>
    <mergeCell ref="B2:F2"/>
    <mergeCell ref="K13:K14"/>
    <mergeCell ref="K15:K16"/>
    <mergeCell ref="L15:L16"/>
    <mergeCell ref="M15:M16"/>
    <mergeCell ref="L13:L14"/>
    <mergeCell ref="M13:M14"/>
    <mergeCell ref="B3:F6"/>
    <mergeCell ref="B7:F10"/>
    <mergeCell ref="B11:F12"/>
    <mergeCell ref="B13:F14"/>
    <mergeCell ref="I13:I14"/>
    <mergeCell ref="G13:G14"/>
    <mergeCell ref="H13:H14"/>
    <mergeCell ref="J13:J14"/>
    <mergeCell ref="G3:G6"/>
    <mergeCell ref="M3:M6"/>
    <mergeCell ref="H3:H6"/>
    <mergeCell ref="I3:I6"/>
    <mergeCell ref="J3:J6"/>
    <mergeCell ref="K3:K6"/>
    <mergeCell ref="L3:L6"/>
    <mergeCell ref="L7:L10"/>
    <mergeCell ref="M7:M10"/>
    <mergeCell ref="G11:G12"/>
    <mergeCell ref="H11:H12"/>
    <mergeCell ref="I11:I12"/>
    <mergeCell ref="J11:J12"/>
    <mergeCell ref="K11:K12"/>
    <mergeCell ref="L11:L12"/>
    <mergeCell ref="M11:M12"/>
    <mergeCell ref="G7:G10"/>
    <mergeCell ref="H7:H10"/>
    <mergeCell ref="I7:I10"/>
    <mergeCell ref="J7:J10"/>
    <mergeCell ref="K7:K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topLeftCell="A7" zoomScale="60" zoomScaleNormal="60" workbookViewId="0">
      <selection activeCell="N9" sqref="N9:N10"/>
    </sheetView>
    <sheetView topLeftCell="E10" workbookViewId="1">
      <selection activeCell="N11" sqref="N11:N12"/>
    </sheetView>
  </sheetViews>
  <sheetFormatPr baseColWidth="10" defaultRowHeight="15" x14ac:dyDescent="0.25"/>
  <cols>
    <col min="2" max="6" width="11.42578125" style="3"/>
    <col min="7" max="7" width="29.5703125" style="3" customWidth="1"/>
    <col min="8" max="9" width="11.42578125" style="3"/>
    <col min="10" max="10" width="18.28515625" style="3" customWidth="1"/>
    <col min="11" max="11" width="20" style="3" customWidth="1"/>
    <col min="12" max="12" width="26.28515625" style="3" customWidth="1"/>
    <col min="13" max="13" width="18.28515625" style="3" customWidth="1"/>
    <col min="14" max="14" width="18.28515625" style="5" customWidth="1"/>
  </cols>
  <sheetData>
    <row r="2" spans="2:16" s="1" customFormat="1" x14ac:dyDescent="0.25">
      <c r="B2" s="23" t="s">
        <v>76</v>
      </c>
      <c r="C2" s="23"/>
      <c r="D2" s="23"/>
      <c r="E2" s="23"/>
      <c r="F2" s="23"/>
      <c r="G2" s="9" t="s">
        <v>16</v>
      </c>
      <c r="H2" s="9" t="s">
        <v>70</v>
      </c>
      <c r="I2" s="9" t="s">
        <v>71</v>
      </c>
      <c r="J2" s="9" t="s">
        <v>72</v>
      </c>
      <c r="K2" s="9" t="s">
        <v>73</v>
      </c>
      <c r="L2" s="9" t="s">
        <v>75</v>
      </c>
      <c r="M2" s="40" t="s">
        <v>74</v>
      </c>
      <c r="N2" s="41"/>
    </row>
    <row r="3" spans="2:16" ht="73.5" customHeight="1" x14ac:dyDescent="0.25">
      <c r="B3" s="24" t="s">
        <v>162</v>
      </c>
      <c r="C3" s="26"/>
      <c r="D3" s="26"/>
      <c r="E3" s="26"/>
      <c r="F3" s="26"/>
      <c r="G3" s="24" t="s">
        <v>163</v>
      </c>
      <c r="H3" s="24" t="s">
        <v>164</v>
      </c>
      <c r="I3" s="26" t="s">
        <v>147</v>
      </c>
      <c r="J3" s="26" t="s">
        <v>165</v>
      </c>
      <c r="K3" s="26" t="s">
        <v>43</v>
      </c>
      <c r="L3" s="24" t="s">
        <v>166</v>
      </c>
      <c r="M3" s="24" t="s">
        <v>167</v>
      </c>
      <c r="N3" s="16" t="s">
        <v>392</v>
      </c>
    </row>
    <row r="4" spans="2:16" ht="102" customHeight="1" x14ac:dyDescent="0.25">
      <c r="B4" s="26"/>
      <c r="C4" s="26"/>
      <c r="D4" s="26"/>
      <c r="E4" s="26"/>
      <c r="F4" s="26"/>
      <c r="G4" s="26"/>
      <c r="H4" s="26"/>
      <c r="I4" s="26"/>
      <c r="J4" s="26"/>
      <c r="K4" s="26"/>
      <c r="L4" s="24"/>
      <c r="M4" s="24"/>
      <c r="N4" s="16"/>
      <c r="P4">
        <v>133</v>
      </c>
    </row>
    <row r="5" spans="2:16" ht="136.5" customHeight="1" x14ac:dyDescent="0.25">
      <c r="B5" s="24" t="s">
        <v>168</v>
      </c>
      <c r="C5" s="26"/>
      <c r="D5" s="26"/>
      <c r="E5" s="26"/>
      <c r="F5" s="26"/>
      <c r="G5" s="24" t="s">
        <v>170</v>
      </c>
      <c r="H5" s="24" t="s">
        <v>169</v>
      </c>
      <c r="I5" s="26" t="s">
        <v>107</v>
      </c>
      <c r="J5" s="26" t="s">
        <v>43</v>
      </c>
      <c r="K5" s="26" t="s">
        <v>43</v>
      </c>
      <c r="L5" s="24" t="s">
        <v>174</v>
      </c>
      <c r="M5" s="24" t="s">
        <v>171</v>
      </c>
      <c r="N5" s="16" t="s">
        <v>392</v>
      </c>
    </row>
    <row r="6" spans="2:16" ht="153" customHeight="1" x14ac:dyDescent="0.25">
      <c r="B6" s="26"/>
      <c r="C6" s="26"/>
      <c r="D6" s="26"/>
      <c r="E6" s="26"/>
      <c r="F6" s="26"/>
      <c r="G6" s="24"/>
      <c r="H6" s="26"/>
      <c r="I6" s="26"/>
      <c r="J6" s="26"/>
      <c r="K6" s="26"/>
      <c r="L6" s="24"/>
      <c r="M6" s="24"/>
      <c r="N6" s="16"/>
      <c r="P6">
        <v>35</v>
      </c>
    </row>
    <row r="7" spans="2:16" ht="82.5" customHeight="1" x14ac:dyDescent="0.25">
      <c r="B7" s="24" t="s">
        <v>172</v>
      </c>
      <c r="C7" s="26"/>
      <c r="D7" s="26"/>
      <c r="E7" s="26"/>
      <c r="F7" s="26"/>
      <c r="G7" s="24" t="s">
        <v>173</v>
      </c>
      <c r="H7" s="26" t="s">
        <v>175</v>
      </c>
      <c r="I7" s="26" t="s">
        <v>107</v>
      </c>
      <c r="J7" s="26" t="s">
        <v>43</v>
      </c>
      <c r="K7" s="26" t="s">
        <v>43</v>
      </c>
      <c r="L7" s="26"/>
      <c r="M7" s="24" t="s">
        <v>167</v>
      </c>
      <c r="N7" s="16" t="s">
        <v>392</v>
      </c>
      <c r="O7" s="12"/>
    </row>
    <row r="8" spans="2:16" ht="95.25" customHeight="1" x14ac:dyDescent="0.25">
      <c r="B8" s="26"/>
      <c r="C8" s="26"/>
      <c r="D8" s="26"/>
      <c r="E8" s="26"/>
      <c r="F8" s="26"/>
      <c r="G8" s="26"/>
      <c r="H8" s="26"/>
      <c r="I8" s="26"/>
      <c r="J8" s="26"/>
      <c r="K8" s="26"/>
      <c r="L8" s="26"/>
      <c r="M8" s="24"/>
      <c r="N8" s="16"/>
      <c r="O8" s="12"/>
      <c r="P8">
        <v>10</v>
      </c>
    </row>
    <row r="9" spans="2:16" ht="111.75" customHeight="1" x14ac:dyDescent="0.25">
      <c r="B9" s="24" t="s">
        <v>176</v>
      </c>
      <c r="C9" s="26"/>
      <c r="D9" s="26"/>
      <c r="E9" s="26"/>
      <c r="F9" s="26"/>
      <c r="G9" s="24" t="s">
        <v>177</v>
      </c>
      <c r="H9" s="24" t="s">
        <v>178</v>
      </c>
      <c r="I9" s="26" t="s">
        <v>43</v>
      </c>
      <c r="J9" s="26" t="s">
        <v>31</v>
      </c>
      <c r="K9" s="26" t="s">
        <v>43</v>
      </c>
      <c r="L9" s="24" t="s">
        <v>180</v>
      </c>
      <c r="M9" s="24" t="s">
        <v>179</v>
      </c>
      <c r="N9" s="16" t="s">
        <v>393</v>
      </c>
    </row>
    <row r="10" spans="2:16" ht="107.25" customHeight="1" x14ac:dyDescent="0.25">
      <c r="B10" s="26"/>
      <c r="C10" s="26"/>
      <c r="D10" s="26"/>
      <c r="E10" s="26"/>
      <c r="F10" s="26"/>
      <c r="G10" s="26"/>
      <c r="H10" s="26"/>
      <c r="I10" s="26"/>
      <c r="J10" s="26"/>
      <c r="K10" s="26"/>
      <c r="L10" s="24"/>
      <c r="M10" s="24"/>
      <c r="N10" s="16"/>
      <c r="P10">
        <v>55</v>
      </c>
    </row>
    <row r="11" spans="2:16" ht="79.5" customHeight="1" x14ac:dyDescent="0.25">
      <c r="B11" s="24" t="s">
        <v>181</v>
      </c>
      <c r="C11" s="26"/>
      <c r="D11" s="26"/>
      <c r="E11" s="26"/>
      <c r="F11" s="26"/>
      <c r="G11" s="24" t="s">
        <v>182</v>
      </c>
      <c r="H11" s="24" t="s">
        <v>183</v>
      </c>
      <c r="I11" s="24" t="s">
        <v>43</v>
      </c>
      <c r="J11" s="24" t="s">
        <v>43</v>
      </c>
      <c r="K11" s="24" t="s">
        <v>43</v>
      </c>
      <c r="L11" s="24" t="s">
        <v>184</v>
      </c>
      <c r="M11" s="24" t="s">
        <v>185</v>
      </c>
      <c r="N11" s="16" t="s">
        <v>392</v>
      </c>
    </row>
    <row r="12" spans="2:16" ht="122.25" customHeight="1" x14ac:dyDescent="0.25">
      <c r="B12" s="26"/>
      <c r="C12" s="26"/>
      <c r="D12" s="26"/>
      <c r="E12" s="26"/>
      <c r="F12" s="26"/>
      <c r="G12" s="26"/>
      <c r="H12" s="26"/>
      <c r="I12" s="26"/>
      <c r="J12" s="26"/>
      <c r="K12" s="26"/>
      <c r="L12" s="26"/>
      <c r="M12" s="26"/>
      <c r="N12" s="16"/>
      <c r="P12">
        <v>5</v>
      </c>
    </row>
    <row r="13" spans="2:16" x14ac:dyDescent="0.25">
      <c r="P13">
        <f>SUM(P4:P12)</f>
        <v>238</v>
      </c>
    </row>
    <row r="14" spans="2:16" x14ac:dyDescent="0.25">
      <c r="B14" s="3" t="s">
        <v>358</v>
      </c>
    </row>
    <row r="15" spans="2:16" x14ac:dyDescent="0.25">
      <c r="B15" s="3" t="s">
        <v>375</v>
      </c>
    </row>
  </sheetData>
  <mergeCells count="48">
    <mergeCell ref="N11:N12"/>
    <mergeCell ref="M2:N2"/>
    <mergeCell ref="N3:N4"/>
    <mergeCell ref="N5:N6"/>
    <mergeCell ref="N7:N8"/>
    <mergeCell ref="N9:N10"/>
    <mergeCell ref="L11:L12"/>
    <mergeCell ref="M11:M12"/>
    <mergeCell ref="B11:F12"/>
    <mergeCell ref="G11:G12"/>
    <mergeCell ref="H11:H12"/>
    <mergeCell ref="I11:I12"/>
    <mergeCell ref="J11:J12"/>
    <mergeCell ref="K11:K12"/>
    <mergeCell ref="O7:O8"/>
    <mergeCell ref="B9:F10"/>
    <mergeCell ref="G9:G10"/>
    <mergeCell ref="H9:H10"/>
    <mergeCell ref="I9:I10"/>
    <mergeCell ref="J9:J10"/>
    <mergeCell ref="K9:K10"/>
    <mergeCell ref="L9:L10"/>
    <mergeCell ref="M9:M10"/>
    <mergeCell ref="B7:F8"/>
    <mergeCell ref="G7:G8"/>
    <mergeCell ref="H7:H8"/>
    <mergeCell ref="I7:I8"/>
    <mergeCell ref="J7:J8"/>
    <mergeCell ref="K3:K4"/>
    <mergeCell ref="L3:L4"/>
    <mergeCell ref="M3:M4"/>
    <mergeCell ref="B5:F6"/>
    <mergeCell ref="G5:G6"/>
    <mergeCell ref="H5:H6"/>
    <mergeCell ref="I5:I6"/>
    <mergeCell ref="J5:J6"/>
    <mergeCell ref="K5:K6"/>
    <mergeCell ref="L5:L6"/>
    <mergeCell ref="J3:J4"/>
    <mergeCell ref="M5:M6"/>
    <mergeCell ref="K7:K8"/>
    <mergeCell ref="L7:L8"/>
    <mergeCell ref="M7:M8"/>
    <mergeCell ref="B2:F2"/>
    <mergeCell ref="B3:F4"/>
    <mergeCell ref="G3:G4"/>
    <mergeCell ref="H3:H4"/>
    <mergeCell ref="I3: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topLeftCell="A17" zoomScale="60" zoomScaleNormal="60" workbookViewId="0">
      <selection activeCell="N19" sqref="N19:N20"/>
    </sheetView>
    <sheetView topLeftCell="H19" workbookViewId="1">
      <selection activeCell="N21" sqref="N21"/>
    </sheetView>
  </sheetViews>
  <sheetFormatPr baseColWidth="10" defaultRowHeight="15" x14ac:dyDescent="0.25"/>
  <cols>
    <col min="1" max="1" width="6.42578125" customWidth="1"/>
    <col min="2" max="5" width="11.42578125" style="3"/>
    <col min="6" max="6" width="10.140625" style="3" customWidth="1"/>
    <col min="7" max="7" width="35.140625" style="3" customWidth="1"/>
    <col min="8" max="8" width="15" style="3" customWidth="1"/>
    <col min="9" max="9" width="7" style="3" customWidth="1"/>
    <col min="10" max="10" width="14.5703125" style="3" customWidth="1"/>
    <col min="11" max="11" width="12.85546875" style="3" customWidth="1"/>
    <col min="12" max="12" width="36.7109375" style="3" customWidth="1"/>
    <col min="13" max="13" width="21.140625" style="3" customWidth="1"/>
    <col min="14" max="14" width="21.140625" style="5" customWidth="1"/>
    <col min="15" max="15" width="34.140625" style="3" customWidth="1"/>
  </cols>
  <sheetData>
    <row r="2" spans="2:17" x14ac:dyDescent="0.25">
      <c r="B2" s="27" t="s">
        <v>76</v>
      </c>
      <c r="C2" s="27"/>
      <c r="D2" s="27"/>
      <c r="E2" s="27"/>
      <c r="F2" s="27"/>
      <c r="G2" s="8" t="s">
        <v>16</v>
      </c>
      <c r="H2" s="8" t="s">
        <v>70</v>
      </c>
      <c r="I2" s="8" t="s">
        <v>71</v>
      </c>
      <c r="J2" s="8" t="s">
        <v>72</v>
      </c>
      <c r="K2" s="8" t="s">
        <v>73</v>
      </c>
      <c r="L2" s="8" t="s">
        <v>75</v>
      </c>
      <c r="M2" s="44" t="s">
        <v>74</v>
      </c>
      <c r="N2" s="45"/>
    </row>
    <row r="3" spans="2:17" ht="80.25" customHeight="1" x14ac:dyDescent="0.25">
      <c r="B3" s="24" t="s">
        <v>186</v>
      </c>
      <c r="C3" s="26"/>
      <c r="D3" s="26"/>
      <c r="E3" s="26"/>
      <c r="F3" s="26"/>
      <c r="G3" s="24" t="s">
        <v>187</v>
      </c>
      <c r="H3" s="24" t="s">
        <v>188</v>
      </c>
      <c r="I3" s="26" t="s">
        <v>131</v>
      </c>
      <c r="J3" s="26">
        <v>0</v>
      </c>
      <c r="K3" s="26" t="s">
        <v>43</v>
      </c>
      <c r="L3" s="24" t="s">
        <v>189</v>
      </c>
      <c r="M3" s="24" t="s">
        <v>190</v>
      </c>
      <c r="N3" s="16" t="s">
        <v>392</v>
      </c>
      <c r="Q3">
        <v>65</v>
      </c>
    </row>
    <row r="4" spans="2:17" ht="80.25" customHeight="1" x14ac:dyDescent="0.25">
      <c r="B4" s="26"/>
      <c r="C4" s="26"/>
      <c r="D4" s="26"/>
      <c r="E4" s="26"/>
      <c r="F4" s="26"/>
      <c r="G4" s="26"/>
      <c r="H4" s="26"/>
      <c r="I4" s="26"/>
      <c r="J4" s="26"/>
      <c r="K4" s="26"/>
      <c r="L4" s="24"/>
      <c r="M4" s="24"/>
      <c r="N4" s="16"/>
    </row>
    <row r="5" spans="2:17" ht="88.5" customHeight="1" x14ac:dyDescent="0.25">
      <c r="B5" s="24" t="s">
        <v>191</v>
      </c>
      <c r="C5" s="26"/>
      <c r="D5" s="26"/>
      <c r="E5" s="26"/>
      <c r="F5" s="26"/>
      <c r="G5" s="24" t="s">
        <v>192</v>
      </c>
      <c r="H5" s="24" t="s">
        <v>193</v>
      </c>
      <c r="I5" s="26">
        <v>0</v>
      </c>
      <c r="J5" s="26" t="s">
        <v>113</v>
      </c>
      <c r="K5" s="26" t="s">
        <v>194</v>
      </c>
      <c r="L5" s="24" t="s">
        <v>195</v>
      </c>
      <c r="M5" s="24" t="s">
        <v>196</v>
      </c>
      <c r="N5" s="16" t="s">
        <v>393</v>
      </c>
      <c r="Q5">
        <v>60</v>
      </c>
    </row>
    <row r="6" spans="2:17" ht="91.5" customHeight="1" x14ac:dyDescent="0.25">
      <c r="B6" s="26"/>
      <c r="C6" s="26"/>
      <c r="D6" s="26"/>
      <c r="E6" s="26"/>
      <c r="F6" s="26"/>
      <c r="G6" s="26"/>
      <c r="H6" s="26"/>
      <c r="I6" s="26"/>
      <c r="J6" s="26"/>
      <c r="K6" s="26"/>
      <c r="L6" s="24"/>
      <c r="M6" s="24"/>
      <c r="N6" s="16"/>
    </row>
    <row r="7" spans="2:17" ht="124.5" customHeight="1" x14ac:dyDescent="0.25">
      <c r="B7" s="24" t="s">
        <v>197</v>
      </c>
      <c r="C7" s="26"/>
      <c r="D7" s="26"/>
      <c r="E7" s="26"/>
      <c r="F7" s="26"/>
      <c r="G7" s="24" t="s">
        <v>199</v>
      </c>
      <c r="H7" s="24" t="s">
        <v>198</v>
      </c>
      <c r="I7" s="26" t="s">
        <v>43</v>
      </c>
      <c r="J7" s="26" t="s">
        <v>200</v>
      </c>
      <c r="K7" s="26" t="s">
        <v>94</v>
      </c>
      <c r="L7" s="24" t="s">
        <v>201</v>
      </c>
      <c r="M7" s="24" t="s">
        <v>202</v>
      </c>
      <c r="N7" s="16" t="s">
        <v>393</v>
      </c>
      <c r="O7" s="13" t="s">
        <v>203</v>
      </c>
      <c r="Q7">
        <v>57</v>
      </c>
    </row>
    <row r="8" spans="2:17" ht="138.75" customHeight="1" x14ac:dyDescent="0.25">
      <c r="B8" s="26"/>
      <c r="C8" s="26"/>
      <c r="D8" s="26"/>
      <c r="E8" s="26"/>
      <c r="F8" s="26"/>
      <c r="G8" s="26"/>
      <c r="H8" s="26"/>
      <c r="I8" s="26"/>
      <c r="J8" s="26"/>
      <c r="K8" s="26"/>
      <c r="L8" s="24"/>
      <c r="M8" s="24"/>
      <c r="N8" s="16"/>
      <c r="O8" s="13"/>
    </row>
    <row r="9" spans="2:17" ht="120" customHeight="1" x14ac:dyDescent="0.25">
      <c r="B9" s="24" t="s">
        <v>204</v>
      </c>
      <c r="C9" s="26"/>
      <c r="D9" s="26"/>
      <c r="E9" s="26"/>
      <c r="F9" s="26"/>
      <c r="G9" s="24" t="s">
        <v>205</v>
      </c>
      <c r="H9" s="24" t="s">
        <v>206</v>
      </c>
      <c r="I9" s="26" t="s">
        <v>207</v>
      </c>
      <c r="J9" s="26" t="s">
        <v>52</v>
      </c>
      <c r="K9" s="26" t="s">
        <v>43</v>
      </c>
      <c r="L9" s="24" t="s">
        <v>208</v>
      </c>
      <c r="M9" s="24" t="s">
        <v>209</v>
      </c>
      <c r="N9" s="16" t="s">
        <v>392</v>
      </c>
      <c r="O9" s="13" t="s">
        <v>210</v>
      </c>
      <c r="Q9">
        <v>155</v>
      </c>
    </row>
    <row r="10" spans="2:17" ht="148.5" customHeight="1" x14ac:dyDescent="0.25">
      <c r="B10" s="26"/>
      <c r="C10" s="26"/>
      <c r="D10" s="26"/>
      <c r="E10" s="26"/>
      <c r="F10" s="26"/>
      <c r="G10" s="26"/>
      <c r="H10" s="26"/>
      <c r="I10" s="26"/>
      <c r="J10" s="26"/>
      <c r="K10" s="26"/>
      <c r="L10" s="24"/>
      <c r="M10" s="24"/>
      <c r="N10" s="16"/>
      <c r="O10" s="13"/>
    </row>
    <row r="11" spans="2:17" ht="147.75" customHeight="1" x14ac:dyDescent="0.25">
      <c r="B11" s="24" t="s">
        <v>211</v>
      </c>
      <c r="C11" s="26"/>
      <c r="D11" s="26"/>
      <c r="E11" s="26"/>
      <c r="F11" s="26"/>
      <c r="G11" s="24" t="s">
        <v>212</v>
      </c>
      <c r="H11" s="24" t="s">
        <v>213</v>
      </c>
      <c r="I11" s="26" t="s">
        <v>214</v>
      </c>
      <c r="J11" s="26" t="s">
        <v>215</v>
      </c>
      <c r="K11" s="26" t="s">
        <v>43</v>
      </c>
      <c r="L11" s="24" t="s">
        <v>216</v>
      </c>
      <c r="M11" s="24" t="s">
        <v>217</v>
      </c>
      <c r="N11" s="16" t="s">
        <v>393</v>
      </c>
      <c r="O11" s="13" t="s">
        <v>218</v>
      </c>
      <c r="Q11">
        <v>116</v>
      </c>
    </row>
    <row r="12" spans="2:17" ht="164.25" customHeight="1" x14ac:dyDescent="0.25">
      <c r="B12" s="26"/>
      <c r="C12" s="26"/>
      <c r="D12" s="26"/>
      <c r="E12" s="26"/>
      <c r="F12" s="26"/>
      <c r="G12" s="24"/>
      <c r="H12" s="26"/>
      <c r="I12" s="26"/>
      <c r="J12" s="26"/>
      <c r="K12" s="26"/>
      <c r="L12" s="24"/>
      <c r="M12" s="24"/>
      <c r="N12" s="16"/>
      <c r="O12" s="13"/>
    </row>
    <row r="13" spans="2:17" ht="107.25" customHeight="1" x14ac:dyDescent="0.25">
      <c r="B13" s="24" t="s">
        <v>219</v>
      </c>
      <c r="C13" s="26"/>
      <c r="D13" s="26"/>
      <c r="E13" s="26"/>
      <c r="F13" s="26"/>
      <c r="G13" s="24" t="s">
        <v>220</v>
      </c>
      <c r="H13" s="24" t="s">
        <v>221</v>
      </c>
      <c r="I13" s="26" t="s">
        <v>222</v>
      </c>
      <c r="J13" s="26" t="s">
        <v>18</v>
      </c>
      <c r="K13" s="26" t="s">
        <v>223</v>
      </c>
      <c r="L13" s="24" t="s">
        <v>224</v>
      </c>
      <c r="M13" s="24" t="s">
        <v>225</v>
      </c>
      <c r="N13" s="16" t="s">
        <v>392</v>
      </c>
      <c r="O13" s="14"/>
      <c r="Q13">
        <v>90</v>
      </c>
    </row>
    <row r="14" spans="2:17" ht="108.75" customHeight="1" x14ac:dyDescent="0.25">
      <c r="B14" s="26"/>
      <c r="C14" s="26"/>
      <c r="D14" s="26"/>
      <c r="E14" s="26"/>
      <c r="F14" s="26"/>
      <c r="G14" s="26"/>
      <c r="H14" s="26"/>
      <c r="I14" s="26"/>
      <c r="J14" s="26"/>
      <c r="K14" s="26"/>
      <c r="L14" s="24"/>
      <c r="M14" s="24"/>
      <c r="N14" s="16"/>
      <c r="O14" s="14"/>
    </row>
    <row r="15" spans="2:17" ht="183" customHeight="1" x14ac:dyDescent="0.25">
      <c r="B15" s="24" t="s">
        <v>226</v>
      </c>
      <c r="C15" s="26"/>
      <c r="D15" s="26"/>
      <c r="E15" s="26"/>
      <c r="F15" s="26"/>
      <c r="G15" s="24" t="s">
        <v>228</v>
      </c>
      <c r="H15" s="24" t="s">
        <v>227</v>
      </c>
      <c r="I15" s="26" t="s">
        <v>131</v>
      </c>
      <c r="J15" s="26" t="s">
        <v>200</v>
      </c>
      <c r="K15" s="26" t="s">
        <v>94</v>
      </c>
      <c r="L15" s="24" t="s">
        <v>229</v>
      </c>
      <c r="M15" s="24" t="s">
        <v>230</v>
      </c>
      <c r="N15" s="16" t="s">
        <v>393</v>
      </c>
      <c r="O15" s="13" t="s">
        <v>238</v>
      </c>
      <c r="Q15">
        <v>131</v>
      </c>
    </row>
    <row r="16" spans="2:17" ht="162.75" customHeight="1" x14ac:dyDescent="0.25">
      <c r="B16" s="26"/>
      <c r="C16" s="26"/>
      <c r="D16" s="26"/>
      <c r="E16" s="26"/>
      <c r="F16" s="26"/>
      <c r="G16" s="26"/>
      <c r="H16" s="26"/>
      <c r="I16" s="26"/>
      <c r="J16" s="26"/>
      <c r="K16" s="26"/>
      <c r="L16" s="24"/>
      <c r="M16" s="24"/>
      <c r="N16" s="16"/>
      <c r="O16" s="13"/>
    </row>
    <row r="17" spans="2:17" ht="84" customHeight="1" x14ac:dyDescent="0.25">
      <c r="B17" s="24" t="s">
        <v>231</v>
      </c>
      <c r="C17" s="26"/>
      <c r="D17" s="26"/>
      <c r="E17" s="26"/>
      <c r="F17" s="26"/>
      <c r="G17" s="24" t="s">
        <v>236</v>
      </c>
      <c r="H17" s="24" t="s">
        <v>232</v>
      </c>
      <c r="I17" s="26" t="s">
        <v>43</v>
      </c>
      <c r="J17" s="26" t="s">
        <v>233</v>
      </c>
      <c r="K17" s="26" t="s">
        <v>148</v>
      </c>
      <c r="L17" s="24" t="s">
        <v>234</v>
      </c>
      <c r="M17" s="24" t="s">
        <v>235</v>
      </c>
      <c r="N17" s="16" t="s">
        <v>393</v>
      </c>
      <c r="O17" s="13" t="s">
        <v>237</v>
      </c>
      <c r="Q17">
        <v>65</v>
      </c>
    </row>
    <row r="18" spans="2:17" ht="103.5" customHeight="1" x14ac:dyDescent="0.25">
      <c r="B18" s="26"/>
      <c r="C18" s="26"/>
      <c r="D18" s="26"/>
      <c r="E18" s="26"/>
      <c r="F18" s="26"/>
      <c r="G18" s="26"/>
      <c r="H18" s="26"/>
      <c r="I18" s="26"/>
      <c r="J18" s="26"/>
      <c r="K18" s="26"/>
      <c r="L18" s="24"/>
      <c r="M18" s="24"/>
      <c r="N18" s="16"/>
      <c r="O18" s="13"/>
    </row>
    <row r="19" spans="2:17" ht="174.75" customHeight="1" x14ac:dyDescent="0.25">
      <c r="B19" s="24" t="s">
        <v>239</v>
      </c>
      <c r="C19" s="26"/>
      <c r="D19" s="26"/>
      <c r="E19" s="26"/>
      <c r="F19" s="26"/>
      <c r="G19" s="24" t="s">
        <v>240</v>
      </c>
      <c r="H19" s="24" t="s">
        <v>241</v>
      </c>
      <c r="I19" s="26" t="s">
        <v>207</v>
      </c>
      <c r="J19" s="26" t="s">
        <v>23</v>
      </c>
      <c r="K19" s="26" t="s">
        <v>242</v>
      </c>
      <c r="L19" s="24" t="s">
        <v>243</v>
      </c>
      <c r="M19" s="24" t="s">
        <v>244</v>
      </c>
      <c r="N19" s="16" t="s">
        <v>392</v>
      </c>
      <c r="O19" s="13" t="s">
        <v>245</v>
      </c>
      <c r="Q19">
        <v>142</v>
      </c>
    </row>
    <row r="20" spans="2:17" ht="180.75" customHeight="1" x14ac:dyDescent="0.25">
      <c r="B20" s="26"/>
      <c r="C20" s="26"/>
      <c r="D20" s="26"/>
      <c r="E20" s="26"/>
      <c r="F20" s="26"/>
      <c r="G20" s="26"/>
      <c r="H20" s="26"/>
      <c r="I20" s="26"/>
      <c r="J20" s="26"/>
      <c r="K20" s="26"/>
      <c r="L20" s="24"/>
      <c r="M20" s="24"/>
      <c r="N20" s="16"/>
      <c r="O20" s="13"/>
    </row>
    <row r="21" spans="2:17" x14ac:dyDescent="0.25">
      <c r="Q21">
        <f>SUM(Q3:Q20)</f>
        <v>881</v>
      </c>
    </row>
    <row r="22" spans="2:17" x14ac:dyDescent="0.25">
      <c r="B22" s="13"/>
      <c r="C22" s="14"/>
      <c r="D22" s="14"/>
      <c r="E22" s="14"/>
      <c r="F22" s="14"/>
    </row>
    <row r="23" spans="2:17" x14ac:dyDescent="0.25">
      <c r="B23" s="14"/>
      <c r="C23" s="14"/>
      <c r="D23" s="14"/>
      <c r="E23" s="14"/>
      <c r="F23" s="14"/>
    </row>
    <row r="24" spans="2:17" x14ac:dyDescent="0.25">
      <c r="B24" s="3" t="s">
        <v>359</v>
      </c>
    </row>
    <row r="25" spans="2:17" x14ac:dyDescent="0.25">
      <c r="B25" s="3" t="s">
        <v>376</v>
      </c>
    </row>
  </sheetData>
  <mergeCells count="91">
    <mergeCell ref="J19:J20"/>
    <mergeCell ref="K19:K20"/>
    <mergeCell ref="N3:N4"/>
    <mergeCell ref="M2:N2"/>
    <mergeCell ref="N5:N6"/>
    <mergeCell ref="N7:N8"/>
    <mergeCell ref="N9:N10"/>
    <mergeCell ref="N11:N12"/>
    <mergeCell ref="N13:N14"/>
    <mergeCell ref="N15:N16"/>
    <mergeCell ref="N17:N18"/>
    <mergeCell ref="N19:N20"/>
    <mergeCell ref="B22:F23"/>
    <mergeCell ref="B19:F20"/>
    <mergeCell ref="G19:G20"/>
    <mergeCell ref="H19:H20"/>
    <mergeCell ref="I19:I20"/>
    <mergeCell ref="K17:K18"/>
    <mergeCell ref="L17:L18"/>
    <mergeCell ref="M17:M18"/>
    <mergeCell ref="O17:O18"/>
    <mergeCell ref="L19:L20"/>
    <mergeCell ref="M19:M20"/>
    <mergeCell ref="O19:O20"/>
    <mergeCell ref="B17:F18"/>
    <mergeCell ref="G17:G18"/>
    <mergeCell ref="H17:H18"/>
    <mergeCell ref="I17:I18"/>
    <mergeCell ref="J17:J18"/>
    <mergeCell ref="M13:M14"/>
    <mergeCell ref="O13:O14"/>
    <mergeCell ref="B15:F16"/>
    <mergeCell ref="G15:G16"/>
    <mergeCell ref="H15:H16"/>
    <mergeCell ref="I15:I16"/>
    <mergeCell ref="J15:J16"/>
    <mergeCell ref="K15:K16"/>
    <mergeCell ref="L15:L16"/>
    <mergeCell ref="M15:M16"/>
    <mergeCell ref="O15:O16"/>
    <mergeCell ref="L11:L12"/>
    <mergeCell ref="M11:M12"/>
    <mergeCell ref="O11:O12"/>
    <mergeCell ref="B13:F14"/>
    <mergeCell ref="G13:G14"/>
    <mergeCell ref="H13:H14"/>
    <mergeCell ref="I13:I14"/>
    <mergeCell ref="J13:J14"/>
    <mergeCell ref="K13:K14"/>
    <mergeCell ref="L13:L14"/>
    <mergeCell ref="B11:F12"/>
    <mergeCell ref="G11:G12"/>
    <mergeCell ref="H11:H12"/>
    <mergeCell ref="I11:I12"/>
    <mergeCell ref="J11:J12"/>
    <mergeCell ref="K11:K12"/>
    <mergeCell ref="L7:L8"/>
    <mergeCell ref="M7:M8"/>
    <mergeCell ref="G7:G8"/>
    <mergeCell ref="O7:O8"/>
    <mergeCell ref="B9:F10"/>
    <mergeCell ref="G9:G10"/>
    <mergeCell ref="H9:H10"/>
    <mergeCell ref="I9:I10"/>
    <mergeCell ref="J9:J10"/>
    <mergeCell ref="K9:K10"/>
    <mergeCell ref="L9:L10"/>
    <mergeCell ref="M9:M10"/>
    <mergeCell ref="O9:O10"/>
    <mergeCell ref="B7:F8"/>
    <mergeCell ref="H7:H8"/>
    <mergeCell ref="I7:I8"/>
    <mergeCell ref="J7:J8"/>
    <mergeCell ref="K7:K8"/>
    <mergeCell ref="K3:K4"/>
    <mergeCell ref="L3:L4"/>
    <mergeCell ref="M3:M4"/>
    <mergeCell ref="B5:F6"/>
    <mergeCell ref="G5:G6"/>
    <mergeCell ref="H5:H6"/>
    <mergeCell ref="I5:I6"/>
    <mergeCell ref="J5:J6"/>
    <mergeCell ref="K5:K6"/>
    <mergeCell ref="L5:L6"/>
    <mergeCell ref="J3:J4"/>
    <mergeCell ref="M5:M6"/>
    <mergeCell ref="B2:F2"/>
    <mergeCell ref="B3:F4"/>
    <mergeCell ref="G3:G4"/>
    <mergeCell ref="H3:H4"/>
    <mergeCell ref="I3:I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5"/>
  <sheetViews>
    <sheetView topLeftCell="A18" zoomScale="60" zoomScaleNormal="60" workbookViewId="0">
      <selection activeCell="N23" sqref="N23"/>
    </sheetView>
    <sheetView topLeftCell="H19" workbookViewId="1">
      <selection activeCell="N24" sqref="N24"/>
    </sheetView>
  </sheetViews>
  <sheetFormatPr baseColWidth="10" defaultRowHeight="15" x14ac:dyDescent="0.25"/>
  <cols>
    <col min="1" max="1" width="2" customWidth="1"/>
    <col min="2" max="4" width="11.42578125" style="3"/>
    <col min="5" max="5" width="9.42578125" style="3" customWidth="1"/>
    <col min="6" max="6" width="7.7109375" style="3" customWidth="1"/>
    <col min="7" max="7" width="38.85546875" style="3" customWidth="1"/>
    <col min="8" max="8" width="19.28515625" style="3" customWidth="1"/>
    <col min="9" max="9" width="11.42578125" style="3"/>
    <col min="10" max="10" width="13.140625" style="3" customWidth="1"/>
    <col min="11" max="11" width="11.42578125" style="3"/>
    <col min="12" max="12" width="27.5703125" style="3" customWidth="1"/>
    <col min="13" max="13" width="24.140625" style="3" customWidth="1"/>
    <col min="14" max="14" width="24.140625" style="5" customWidth="1"/>
    <col min="15" max="15" width="35.140625" style="3" customWidth="1"/>
  </cols>
  <sheetData>
    <row r="2" spans="2:16" ht="31.5" x14ac:dyDescent="0.25">
      <c r="B2" s="28" t="s">
        <v>76</v>
      </c>
      <c r="C2" s="28"/>
      <c r="D2" s="28"/>
      <c r="E2" s="28"/>
      <c r="F2" s="28"/>
      <c r="G2" s="10" t="s">
        <v>16</v>
      </c>
      <c r="H2" s="10" t="s">
        <v>70</v>
      </c>
      <c r="I2" s="10" t="s">
        <v>71</v>
      </c>
      <c r="J2" s="10" t="s">
        <v>72</v>
      </c>
      <c r="K2" s="10" t="s">
        <v>73</v>
      </c>
      <c r="L2" s="10" t="s">
        <v>75</v>
      </c>
      <c r="M2" s="46" t="s">
        <v>74</v>
      </c>
      <c r="N2" s="47"/>
    </row>
    <row r="3" spans="2:16" ht="79.5" customHeight="1" x14ac:dyDescent="0.25">
      <c r="B3" s="24" t="s">
        <v>246</v>
      </c>
      <c r="C3" s="26"/>
      <c r="D3" s="26"/>
      <c r="E3" s="26"/>
      <c r="F3" s="26"/>
      <c r="G3" s="24" t="s">
        <v>361</v>
      </c>
      <c r="H3" s="24" t="s">
        <v>247</v>
      </c>
      <c r="I3" s="26" t="s">
        <v>43</v>
      </c>
      <c r="J3" s="24" t="s">
        <v>23</v>
      </c>
      <c r="K3" s="26" t="s">
        <v>108</v>
      </c>
      <c r="L3" s="24" t="s">
        <v>248</v>
      </c>
      <c r="M3" s="24" t="s">
        <v>249</v>
      </c>
      <c r="N3" s="16" t="s">
        <v>392</v>
      </c>
      <c r="P3">
        <v>72</v>
      </c>
    </row>
    <row r="4" spans="2:16" ht="82.5" customHeight="1" x14ac:dyDescent="0.25">
      <c r="B4" s="26"/>
      <c r="C4" s="26"/>
      <c r="D4" s="26"/>
      <c r="E4" s="26"/>
      <c r="F4" s="26"/>
      <c r="G4" s="26"/>
      <c r="H4" s="26"/>
      <c r="I4" s="26"/>
      <c r="J4" s="24"/>
      <c r="K4" s="26"/>
      <c r="L4" s="24"/>
      <c r="M4" s="24"/>
      <c r="N4" s="16"/>
    </row>
    <row r="5" spans="2:16" ht="114.75" customHeight="1" x14ac:dyDescent="0.25">
      <c r="B5" s="24" t="s">
        <v>250</v>
      </c>
      <c r="C5" s="26"/>
      <c r="D5" s="26"/>
      <c r="E5" s="26"/>
      <c r="F5" s="26"/>
      <c r="G5" s="24" t="s">
        <v>251</v>
      </c>
      <c r="H5" s="24" t="s">
        <v>252</v>
      </c>
      <c r="I5" s="26" t="s">
        <v>107</v>
      </c>
      <c r="J5" s="26" t="s">
        <v>43</v>
      </c>
      <c r="K5" s="26" t="s">
        <v>43</v>
      </c>
      <c r="L5" s="24" t="s">
        <v>257</v>
      </c>
      <c r="M5" s="24" t="s">
        <v>253</v>
      </c>
      <c r="N5" s="16" t="s">
        <v>392</v>
      </c>
      <c r="P5">
        <v>66</v>
      </c>
    </row>
    <row r="6" spans="2:16" ht="117.75" customHeight="1" x14ac:dyDescent="0.25">
      <c r="B6" s="26"/>
      <c r="C6" s="26"/>
      <c r="D6" s="26"/>
      <c r="E6" s="26"/>
      <c r="F6" s="26"/>
      <c r="G6" s="26"/>
      <c r="H6" s="26"/>
      <c r="I6" s="26"/>
      <c r="J6" s="26"/>
      <c r="K6" s="26"/>
      <c r="L6" s="24"/>
      <c r="M6" s="24"/>
      <c r="N6" s="16"/>
    </row>
    <row r="7" spans="2:16" ht="51" customHeight="1" x14ac:dyDescent="0.25">
      <c r="B7" s="24" t="s">
        <v>254</v>
      </c>
      <c r="C7" s="26"/>
      <c r="D7" s="26"/>
      <c r="E7" s="26"/>
      <c r="F7" s="26"/>
      <c r="G7" s="24" t="s">
        <v>256</v>
      </c>
      <c r="H7" s="24" t="s">
        <v>255</v>
      </c>
      <c r="I7" s="26" t="s">
        <v>43</v>
      </c>
      <c r="J7" s="24" t="s">
        <v>31</v>
      </c>
      <c r="K7" s="26" t="s">
        <v>43</v>
      </c>
      <c r="L7" s="24" t="s">
        <v>258</v>
      </c>
      <c r="M7" s="24" t="s">
        <v>260</v>
      </c>
      <c r="N7" s="16" t="s">
        <v>395</v>
      </c>
      <c r="P7">
        <v>132</v>
      </c>
    </row>
    <row r="8" spans="2:16" ht="60.75" customHeight="1" x14ac:dyDescent="0.25">
      <c r="B8" s="26"/>
      <c r="C8" s="26"/>
      <c r="D8" s="26"/>
      <c r="E8" s="26"/>
      <c r="F8" s="26"/>
      <c r="G8" s="26"/>
      <c r="H8" s="26"/>
      <c r="I8" s="26"/>
      <c r="J8" s="24"/>
      <c r="K8" s="26"/>
      <c r="L8" s="24"/>
      <c r="M8" s="24"/>
      <c r="N8" s="16"/>
    </row>
    <row r="9" spans="2:16" ht="131.25" customHeight="1" x14ac:dyDescent="0.25">
      <c r="B9" s="24" t="s">
        <v>259</v>
      </c>
      <c r="C9" s="26"/>
      <c r="D9" s="26"/>
      <c r="E9" s="26"/>
      <c r="F9" s="26"/>
      <c r="G9" s="24" t="s">
        <v>262</v>
      </c>
      <c r="H9" s="24" t="s">
        <v>261</v>
      </c>
      <c r="I9" s="26" t="s">
        <v>107</v>
      </c>
      <c r="J9" s="26" t="s">
        <v>23</v>
      </c>
      <c r="K9" s="26" t="s">
        <v>43</v>
      </c>
      <c r="L9" s="24" t="s">
        <v>263</v>
      </c>
      <c r="M9" s="24" t="s">
        <v>265</v>
      </c>
      <c r="N9" s="16" t="s">
        <v>395</v>
      </c>
      <c r="P9">
        <v>71</v>
      </c>
    </row>
    <row r="10" spans="2:16" ht="150" customHeight="1" x14ac:dyDescent="0.25">
      <c r="B10" s="26"/>
      <c r="C10" s="26"/>
      <c r="D10" s="26"/>
      <c r="E10" s="26"/>
      <c r="F10" s="26"/>
      <c r="G10" s="24"/>
      <c r="H10" s="26"/>
      <c r="I10" s="26"/>
      <c r="J10" s="26"/>
      <c r="K10" s="26"/>
      <c r="L10" s="24"/>
      <c r="M10" s="24"/>
      <c r="N10" s="16"/>
    </row>
    <row r="11" spans="2:16" ht="128.25" customHeight="1" x14ac:dyDescent="0.25">
      <c r="B11" s="24" t="s">
        <v>264</v>
      </c>
      <c r="C11" s="24"/>
      <c r="D11" s="24"/>
      <c r="E11" s="24"/>
      <c r="F11" s="24"/>
      <c r="G11" s="24" t="s">
        <v>266</v>
      </c>
      <c r="H11" s="24" t="s">
        <v>267</v>
      </c>
      <c r="I11" s="26" t="s">
        <v>43</v>
      </c>
      <c r="J11" s="26" t="s">
        <v>52</v>
      </c>
      <c r="K11" s="26" t="s">
        <v>43</v>
      </c>
      <c r="L11" s="24" t="s">
        <v>268</v>
      </c>
      <c r="M11" s="24" t="s">
        <v>274</v>
      </c>
      <c r="N11" s="16" t="s">
        <v>393</v>
      </c>
      <c r="O11" s="13" t="s">
        <v>269</v>
      </c>
      <c r="P11">
        <v>42</v>
      </c>
    </row>
    <row r="12" spans="2:16" ht="178.5" customHeight="1" x14ac:dyDescent="0.25">
      <c r="B12" s="24"/>
      <c r="C12" s="24"/>
      <c r="D12" s="24"/>
      <c r="E12" s="24"/>
      <c r="F12" s="24"/>
      <c r="G12" s="26"/>
      <c r="H12" s="26"/>
      <c r="I12" s="26"/>
      <c r="J12" s="26"/>
      <c r="K12" s="26"/>
      <c r="L12" s="24"/>
      <c r="M12" s="24"/>
      <c r="N12" s="16"/>
      <c r="O12" s="13"/>
    </row>
    <row r="13" spans="2:16" ht="93" customHeight="1" x14ac:dyDescent="0.25">
      <c r="B13" s="24" t="s">
        <v>270</v>
      </c>
      <c r="C13" s="24"/>
      <c r="D13" s="24"/>
      <c r="E13" s="24"/>
      <c r="F13" s="24"/>
      <c r="G13" s="24" t="s">
        <v>273</v>
      </c>
      <c r="H13" s="24" t="s">
        <v>271</v>
      </c>
      <c r="I13" s="26" t="s">
        <v>30</v>
      </c>
      <c r="J13" s="26" t="s">
        <v>165</v>
      </c>
      <c r="K13" s="26" t="s">
        <v>43</v>
      </c>
      <c r="L13" s="24" t="s">
        <v>272</v>
      </c>
      <c r="M13" s="24" t="s">
        <v>276</v>
      </c>
      <c r="N13" s="16" t="s">
        <v>392</v>
      </c>
      <c r="O13" s="13" t="s">
        <v>275</v>
      </c>
      <c r="P13">
        <v>53</v>
      </c>
    </row>
    <row r="14" spans="2:16" ht="99" customHeight="1" x14ac:dyDescent="0.25">
      <c r="B14" s="24"/>
      <c r="C14" s="24"/>
      <c r="D14" s="24"/>
      <c r="E14" s="24"/>
      <c r="F14" s="24"/>
      <c r="G14" s="24"/>
      <c r="H14" s="26"/>
      <c r="I14" s="26"/>
      <c r="J14" s="26"/>
      <c r="K14" s="26"/>
      <c r="L14" s="24"/>
      <c r="M14" s="24"/>
      <c r="N14" s="16"/>
      <c r="O14" s="13"/>
    </row>
    <row r="15" spans="2:16" ht="128.25" customHeight="1" x14ac:dyDescent="0.25">
      <c r="B15" s="24" t="s">
        <v>277</v>
      </c>
      <c r="C15" s="26"/>
      <c r="D15" s="26"/>
      <c r="E15" s="26"/>
      <c r="F15" s="26"/>
      <c r="G15" s="24" t="s">
        <v>279</v>
      </c>
      <c r="H15" s="24" t="s">
        <v>278</v>
      </c>
      <c r="I15" s="26" t="s">
        <v>131</v>
      </c>
      <c r="J15" s="26" t="s">
        <v>215</v>
      </c>
      <c r="K15" s="26" t="s">
        <v>223</v>
      </c>
      <c r="L15" s="24" t="s">
        <v>282</v>
      </c>
      <c r="M15" s="24" t="s">
        <v>281</v>
      </c>
      <c r="N15" s="16" t="s">
        <v>393</v>
      </c>
      <c r="O15" s="13" t="s">
        <v>280</v>
      </c>
      <c r="P15">
        <v>117</v>
      </c>
    </row>
    <row r="16" spans="2:16" ht="104.25" customHeight="1" x14ac:dyDescent="0.25">
      <c r="B16" s="26"/>
      <c r="C16" s="26"/>
      <c r="D16" s="26"/>
      <c r="E16" s="26"/>
      <c r="F16" s="26"/>
      <c r="G16" s="26"/>
      <c r="H16" s="26"/>
      <c r="I16" s="26"/>
      <c r="J16" s="26"/>
      <c r="K16" s="26"/>
      <c r="L16" s="24"/>
      <c r="M16" s="24"/>
      <c r="N16" s="16"/>
      <c r="O16" s="13"/>
    </row>
    <row r="17" spans="2:16" ht="202.5" customHeight="1" x14ac:dyDescent="0.25">
      <c r="B17" s="24" t="s">
        <v>283</v>
      </c>
      <c r="C17" s="26"/>
      <c r="D17" s="26"/>
      <c r="E17" s="26"/>
      <c r="F17" s="26"/>
      <c r="G17" s="24" t="s">
        <v>285</v>
      </c>
      <c r="H17" s="24" t="s">
        <v>284</v>
      </c>
      <c r="I17" s="26" t="s">
        <v>43</v>
      </c>
      <c r="J17" s="26" t="s">
        <v>23</v>
      </c>
      <c r="K17" s="26" t="s">
        <v>43</v>
      </c>
      <c r="L17" s="24" t="s">
        <v>288</v>
      </c>
      <c r="M17" s="24" t="s">
        <v>286</v>
      </c>
      <c r="N17" s="16" t="s">
        <v>392</v>
      </c>
      <c r="O17" s="13" t="s">
        <v>287</v>
      </c>
      <c r="P17">
        <v>87</v>
      </c>
    </row>
    <row r="18" spans="2:16" ht="288.75" customHeight="1" x14ac:dyDescent="0.25">
      <c r="B18" s="26"/>
      <c r="C18" s="26"/>
      <c r="D18" s="26"/>
      <c r="E18" s="26"/>
      <c r="F18" s="26"/>
      <c r="G18" s="26"/>
      <c r="H18" s="26"/>
      <c r="I18" s="26"/>
      <c r="J18" s="26"/>
      <c r="K18" s="26"/>
      <c r="L18" s="24"/>
      <c r="M18" s="24"/>
      <c r="N18" s="16"/>
      <c r="O18" s="13"/>
    </row>
    <row r="19" spans="2:16" ht="52.5" customHeight="1" x14ac:dyDescent="0.25">
      <c r="B19" s="24" t="s">
        <v>289</v>
      </c>
      <c r="C19" s="26"/>
      <c r="D19" s="26"/>
      <c r="E19" s="26"/>
      <c r="F19" s="26"/>
      <c r="G19" s="24" t="s">
        <v>293</v>
      </c>
      <c r="H19" s="24" t="s">
        <v>291</v>
      </c>
      <c r="I19" s="26" t="s">
        <v>292</v>
      </c>
      <c r="J19" s="26" t="s">
        <v>290</v>
      </c>
      <c r="K19" s="26" t="s">
        <v>43</v>
      </c>
      <c r="L19" s="24" t="s">
        <v>294</v>
      </c>
      <c r="M19" s="24" t="s">
        <v>295</v>
      </c>
      <c r="N19" s="16" t="s">
        <v>395</v>
      </c>
      <c r="O19" s="13" t="s">
        <v>296</v>
      </c>
      <c r="P19">
        <v>71</v>
      </c>
    </row>
    <row r="20" spans="2:16" ht="60" customHeight="1" x14ac:dyDescent="0.25">
      <c r="B20" s="26"/>
      <c r="C20" s="26"/>
      <c r="D20" s="26"/>
      <c r="E20" s="26"/>
      <c r="F20" s="26"/>
      <c r="G20" s="24"/>
      <c r="H20" s="26"/>
      <c r="I20" s="26"/>
      <c r="J20" s="26"/>
      <c r="K20" s="26"/>
      <c r="L20" s="24"/>
      <c r="M20" s="24"/>
      <c r="N20" s="16"/>
      <c r="O20" s="13"/>
    </row>
    <row r="21" spans="2:16" ht="114.75" customHeight="1" x14ac:dyDescent="0.25">
      <c r="B21" s="24" t="s">
        <v>297</v>
      </c>
      <c r="C21" s="26"/>
      <c r="D21" s="26"/>
      <c r="E21" s="26"/>
      <c r="F21" s="26"/>
      <c r="G21" s="24" t="s">
        <v>298</v>
      </c>
      <c r="H21" s="24" t="s">
        <v>299</v>
      </c>
      <c r="I21" s="26" t="s">
        <v>300</v>
      </c>
      <c r="J21" s="26" t="s">
        <v>18</v>
      </c>
      <c r="K21" s="26" t="s">
        <v>43</v>
      </c>
      <c r="L21" s="24" t="s">
        <v>302</v>
      </c>
      <c r="M21" s="24" t="s">
        <v>301</v>
      </c>
      <c r="N21" s="16" t="s">
        <v>392</v>
      </c>
      <c r="O21" s="14"/>
      <c r="P21">
        <v>200</v>
      </c>
    </row>
    <row r="22" spans="2:16" ht="100.5" customHeight="1" x14ac:dyDescent="0.25">
      <c r="B22" s="26"/>
      <c r="C22" s="26"/>
      <c r="D22" s="26"/>
      <c r="E22" s="26"/>
      <c r="F22" s="26"/>
      <c r="G22" s="26"/>
      <c r="H22" s="26"/>
      <c r="I22" s="26"/>
      <c r="J22" s="26"/>
      <c r="K22" s="26"/>
      <c r="L22" s="24"/>
      <c r="M22" s="24"/>
      <c r="N22" s="16"/>
      <c r="O22" s="14"/>
    </row>
    <row r="23" spans="2:16" x14ac:dyDescent="0.25">
      <c r="P23">
        <f>SUM(P3:P22)</f>
        <v>911</v>
      </c>
    </row>
    <row r="24" spans="2:16" x14ac:dyDescent="0.25">
      <c r="B24" s="3" t="s">
        <v>360</v>
      </c>
    </row>
    <row r="25" spans="2:16" x14ac:dyDescent="0.25">
      <c r="B25" s="3" t="s">
        <v>377</v>
      </c>
    </row>
  </sheetData>
  <mergeCells count="98">
    <mergeCell ref="K21:K22"/>
    <mergeCell ref="L21:L22"/>
    <mergeCell ref="M21:M22"/>
    <mergeCell ref="O21:O22"/>
    <mergeCell ref="M2:N2"/>
    <mergeCell ref="N3:N4"/>
    <mergeCell ref="N5:N6"/>
    <mergeCell ref="N7:N8"/>
    <mergeCell ref="N9:N10"/>
    <mergeCell ref="N11:N12"/>
    <mergeCell ref="N13:N14"/>
    <mergeCell ref="N15:N16"/>
    <mergeCell ref="N17:N18"/>
    <mergeCell ref="N19:N20"/>
    <mergeCell ref="N21:N22"/>
    <mergeCell ref="B21:F22"/>
    <mergeCell ref="G21:G22"/>
    <mergeCell ref="H21:H22"/>
    <mergeCell ref="I21:I22"/>
    <mergeCell ref="J21:J22"/>
    <mergeCell ref="K17:K18"/>
    <mergeCell ref="L17:L18"/>
    <mergeCell ref="M17:M18"/>
    <mergeCell ref="O17:O18"/>
    <mergeCell ref="B19:F20"/>
    <mergeCell ref="G19:G20"/>
    <mergeCell ref="H19:H20"/>
    <mergeCell ref="I19:I20"/>
    <mergeCell ref="J19:J20"/>
    <mergeCell ref="K19:K20"/>
    <mergeCell ref="L19:L20"/>
    <mergeCell ref="M19:M20"/>
    <mergeCell ref="O19:O20"/>
    <mergeCell ref="B17:F18"/>
    <mergeCell ref="G17:G18"/>
    <mergeCell ref="H17:H18"/>
    <mergeCell ref="I17:I18"/>
    <mergeCell ref="J17:J18"/>
    <mergeCell ref="O13:O14"/>
    <mergeCell ref="B15:F16"/>
    <mergeCell ref="G15:G16"/>
    <mergeCell ref="H15:H16"/>
    <mergeCell ref="I15:I16"/>
    <mergeCell ref="J15:J16"/>
    <mergeCell ref="K15:K16"/>
    <mergeCell ref="B13:F14"/>
    <mergeCell ref="G13:G14"/>
    <mergeCell ref="H13:H14"/>
    <mergeCell ref="I13:I14"/>
    <mergeCell ref="J13:J14"/>
    <mergeCell ref="K13:K14"/>
    <mergeCell ref="L15:L16"/>
    <mergeCell ref="M15:M16"/>
    <mergeCell ref="O15:O16"/>
    <mergeCell ref="J11:J12"/>
    <mergeCell ref="K11:K12"/>
    <mergeCell ref="L11:L12"/>
    <mergeCell ref="L13:L14"/>
    <mergeCell ref="M13:M14"/>
    <mergeCell ref="M11:M12"/>
    <mergeCell ref="K7:K8"/>
    <mergeCell ref="L7:L8"/>
    <mergeCell ref="M7:M8"/>
    <mergeCell ref="O11:O12"/>
    <mergeCell ref="B9:F10"/>
    <mergeCell ref="G9:G10"/>
    <mergeCell ref="H9:H10"/>
    <mergeCell ref="I9:I10"/>
    <mergeCell ref="J9:J10"/>
    <mergeCell ref="K9:K10"/>
    <mergeCell ref="L9:L10"/>
    <mergeCell ref="M9:M10"/>
    <mergeCell ref="B11:F12"/>
    <mergeCell ref="G11:G12"/>
    <mergeCell ref="H11:H12"/>
    <mergeCell ref="I11:I12"/>
    <mergeCell ref="B7:F8"/>
    <mergeCell ref="G7:G8"/>
    <mergeCell ref="H7:H8"/>
    <mergeCell ref="I7:I8"/>
    <mergeCell ref="J7:J8"/>
    <mergeCell ref="K3:K4"/>
    <mergeCell ref="L3:L4"/>
    <mergeCell ref="M3:M4"/>
    <mergeCell ref="B5:F6"/>
    <mergeCell ref="G5:G6"/>
    <mergeCell ref="H5:H6"/>
    <mergeCell ref="I5:I6"/>
    <mergeCell ref="J5:J6"/>
    <mergeCell ref="K5:K6"/>
    <mergeCell ref="L5:L6"/>
    <mergeCell ref="J3:J4"/>
    <mergeCell ref="M5:M6"/>
    <mergeCell ref="B2:F2"/>
    <mergeCell ref="B3:F4"/>
    <mergeCell ref="G3:G4"/>
    <mergeCell ref="H3:H4"/>
    <mergeCell ref="I3: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topLeftCell="A16" zoomScale="60" zoomScaleNormal="60" workbookViewId="0">
      <selection activeCell="N19" sqref="N19:N20"/>
    </sheetView>
    <sheetView tabSelected="1" topLeftCell="K19" workbookViewId="1">
      <selection activeCell="N19" sqref="N19:N20"/>
    </sheetView>
  </sheetViews>
  <sheetFormatPr baseColWidth="10" defaultRowHeight="15" x14ac:dyDescent="0.25"/>
  <cols>
    <col min="1" max="1" width="6.28515625" customWidth="1"/>
    <col min="2" max="5" width="11.42578125" style="3"/>
    <col min="6" max="6" width="2.7109375" style="3" customWidth="1"/>
    <col min="7" max="7" width="30.5703125" style="3" customWidth="1"/>
    <col min="8" max="8" width="14" style="3" customWidth="1"/>
    <col min="9" max="9" width="11.42578125" style="3"/>
    <col min="10" max="10" width="21.140625" style="3" customWidth="1"/>
    <col min="11" max="11" width="16.140625" style="3" customWidth="1"/>
    <col min="12" max="12" width="29.7109375" style="3" customWidth="1"/>
    <col min="13" max="13" width="29.140625" style="3" customWidth="1"/>
    <col min="14" max="14" width="29.140625" style="5" customWidth="1"/>
    <col min="15" max="15" width="39.28515625" style="3" customWidth="1"/>
    <col min="16" max="16" width="50.5703125" style="3" customWidth="1"/>
  </cols>
  <sheetData>
    <row r="2" spans="2:17" x14ac:dyDescent="0.25">
      <c r="B2" s="23" t="s">
        <v>76</v>
      </c>
      <c r="C2" s="23"/>
      <c r="D2" s="23"/>
      <c r="E2" s="23"/>
      <c r="F2" s="23"/>
      <c r="G2" s="9" t="s">
        <v>16</v>
      </c>
      <c r="H2" s="9" t="s">
        <v>70</v>
      </c>
      <c r="I2" s="9" t="s">
        <v>71</v>
      </c>
      <c r="J2" s="9" t="s">
        <v>72</v>
      </c>
      <c r="K2" s="9" t="s">
        <v>73</v>
      </c>
      <c r="L2" s="9" t="s">
        <v>75</v>
      </c>
      <c r="M2" s="40" t="s">
        <v>74</v>
      </c>
      <c r="N2" s="41"/>
    </row>
    <row r="3" spans="2:17" ht="93" customHeight="1" x14ac:dyDescent="0.25">
      <c r="B3" s="24" t="s">
        <v>303</v>
      </c>
      <c r="C3" s="26"/>
      <c r="D3" s="26"/>
      <c r="E3" s="26"/>
      <c r="F3" s="26"/>
      <c r="G3" s="24" t="s">
        <v>304</v>
      </c>
      <c r="H3" s="24" t="s">
        <v>305</v>
      </c>
      <c r="I3" s="26" t="s">
        <v>43</v>
      </c>
      <c r="J3" s="26" t="s">
        <v>2</v>
      </c>
      <c r="K3" s="26" t="s">
        <v>43</v>
      </c>
      <c r="L3" s="24" t="s">
        <v>309</v>
      </c>
      <c r="M3" s="24" t="s">
        <v>310</v>
      </c>
      <c r="N3" s="16" t="s">
        <v>392</v>
      </c>
      <c r="O3" s="14"/>
    </row>
    <row r="4" spans="2:17" ht="89.25" customHeight="1" x14ac:dyDescent="0.25">
      <c r="B4" s="26"/>
      <c r="C4" s="26"/>
      <c r="D4" s="26"/>
      <c r="E4" s="26"/>
      <c r="F4" s="26"/>
      <c r="G4" s="26"/>
      <c r="H4" s="26"/>
      <c r="I4" s="26"/>
      <c r="J4" s="26"/>
      <c r="K4" s="26"/>
      <c r="L4" s="24"/>
      <c r="M4" s="24"/>
      <c r="N4" s="16"/>
      <c r="O4" s="14"/>
      <c r="Q4">
        <v>62</v>
      </c>
    </row>
    <row r="5" spans="2:17" ht="125.25" customHeight="1" x14ac:dyDescent="0.25">
      <c r="B5" s="24" t="s">
        <v>306</v>
      </c>
      <c r="C5" s="26"/>
      <c r="D5" s="26"/>
      <c r="E5" s="26"/>
      <c r="F5" s="26"/>
      <c r="G5" s="24" t="s">
        <v>312</v>
      </c>
      <c r="H5" s="24" t="s">
        <v>307</v>
      </c>
      <c r="I5" s="26" t="s">
        <v>43</v>
      </c>
      <c r="J5" s="26" t="s">
        <v>308</v>
      </c>
      <c r="K5" s="26" t="s">
        <v>43</v>
      </c>
      <c r="L5" s="24" t="s">
        <v>315</v>
      </c>
      <c r="M5" s="24" t="s">
        <v>320</v>
      </c>
      <c r="N5" s="16" t="s">
        <v>392</v>
      </c>
      <c r="O5" s="13" t="s">
        <v>318</v>
      </c>
      <c r="P5" s="13" t="s">
        <v>319</v>
      </c>
    </row>
    <row r="6" spans="2:17" ht="128.25" customHeight="1" x14ac:dyDescent="0.25">
      <c r="B6" s="26"/>
      <c r="C6" s="26"/>
      <c r="D6" s="26"/>
      <c r="E6" s="26"/>
      <c r="F6" s="26"/>
      <c r="G6" s="26"/>
      <c r="H6" s="26"/>
      <c r="I6" s="26"/>
      <c r="J6" s="26"/>
      <c r="K6" s="26"/>
      <c r="L6" s="24"/>
      <c r="M6" s="24"/>
      <c r="N6" s="16"/>
      <c r="O6" s="13"/>
      <c r="P6" s="13"/>
      <c r="Q6">
        <v>27</v>
      </c>
    </row>
    <row r="7" spans="2:17" ht="44.25" customHeight="1" x14ac:dyDescent="0.25">
      <c r="B7" s="24" t="s">
        <v>311</v>
      </c>
      <c r="C7" s="26"/>
      <c r="D7" s="26"/>
      <c r="E7" s="26"/>
      <c r="F7" s="26"/>
      <c r="G7" s="24" t="s">
        <v>313</v>
      </c>
      <c r="H7" s="24" t="s">
        <v>314</v>
      </c>
      <c r="I7" s="26" t="s">
        <v>316</v>
      </c>
      <c r="J7" s="26" t="s">
        <v>165</v>
      </c>
      <c r="K7" s="26" t="s">
        <v>43</v>
      </c>
      <c r="L7" s="24" t="s">
        <v>317</v>
      </c>
      <c r="M7" s="24" t="s">
        <v>321</v>
      </c>
      <c r="N7" s="16" t="s">
        <v>392</v>
      </c>
      <c r="O7" s="14"/>
    </row>
    <row r="8" spans="2:17" ht="46.5" customHeight="1" x14ac:dyDescent="0.25">
      <c r="B8" s="26"/>
      <c r="C8" s="26"/>
      <c r="D8" s="26"/>
      <c r="E8" s="26"/>
      <c r="F8" s="26"/>
      <c r="G8" s="24"/>
      <c r="H8" s="26"/>
      <c r="I8" s="26"/>
      <c r="J8" s="26"/>
      <c r="K8" s="26"/>
      <c r="L8" s="24"/>
      <c r="M8" s="24"/>
      <c r="N8" s="16"/>
      <c r="O8" s="14"/>
      <c r="Q8">
        <v>148</v>
      </c>
    </row>
    <row r="9" spans="2:17" ht="49.5" customHeight="1" x14ac:dyDescent="0.25">
      <c r="B9" s="24" t="s">
        <v>322</v>
      </c>
      <c r="C9" s="26"/>
      <c r="D9" s="26"/>
      <c r="E9" s="26"/>
      <c r="F9" s="26"/>
      <c r="G9" s="24" t="s">
        <v>323</v>
      </c>
      <c r="H9" s="24" t="s">
        <v>324</v>
      </c>
      <c r="I9" s="26" t="s">
        <v>43</v>
      </c>
      <c r="J9" s="26" t="s">
        <v>2</v>
      </c>
      <c r="K9" s="26" t="s">
        <v>43</v>
      </c>
      <c r="L9" s="24" t="s">
        <v>327</v>
      </c>
      <c r="M9" s="24" t="s">
        <v>320</v>
      </c>
      <c r="N9" s="16" t="s">
        <v>392</v>
      </c>
      <c r="O9" s="14"/>
    </row>
    <row r="10" spans="2:17" ht="51" customHeight="1" x14ac:dyDescent="0.25">
      <c r="B10" s="26"/>
      <c r="C10" s="26"/>
      <c r="D10" s="26"/>
      <c r="E10" s="26"/>
      <c r="F10" s="26"/>
      <c r="G10" s="26"/>
      <c r="H10" s="26"/>
      <c r="I10" s="26"/>
      <c r="J10" s="26"/>
      <c r="K10" s="26"/>
      <c r="L10" s="24"/>
      <c r="M10" s="24"/>
      <c r="N10" s="16"/>
      <c r="O10" s="14"/>
      <c r="Q10">
        <v>101</v>
      </c>
    </row>
    <row r="11" spans="2:17" ht="60" customHeight="1" x14ac:dyDescent="0.25">
      <c r="B11" s="24" t="s">
        <v>325</v>
      </c>
      <c r="C11" s="26"/>
      <c r="D11" s="26"/>
      <c r="E11" s="26"/>
      <c r="F11" s="26"/>
      <c r="G11" s="24" t="s">
        <v>328</v>
      </c>
      <c r="H11" s="24" t="s">
        <v>326</v>
      </c>
      <c r="I11" s="26" t="s">
        <v>107</v>
      </c>
      <c r="J11" s="26" t="s">
        <v>43</v>
      </c>
      <c r="K11" s="26" t="s">
        <v>43</v>
      </c>
      <c r="L11" s="24" t="s">
        <v>329</v>
      </c>
      <c r="M11" s="24" t="s">
        <v>320</v>
      </c>
      <c r="N11" s="16" t="s">
        <v>392</v>
      </c>
      <c r="O11" s="13" t="s">
        <v>330</v>
      </c>
    </row>
    <row r="12" spans="2:17" ht="66" customHeight="1" x14ac:dyDescent="0.25">
      <c r="B12" s="26"/>
      <c r="C12" s="26"/>
      <c r="D12" s="26"/>
      <c r="E12" s="26"/>
      <c r="F12" s="26"/>
      <c r="G12" s="24"/>
      <c r="H12" s="26"/>
      <c r="I12" s="26"/>
      <c r="J12" s="26"/>
      <c r="K12" s="26"/>
      <c r="L12" s="24"/>
      <c r="M12" s="24"/>
      <c r="N12" s="16"/>
      <c r="O12" s="13"/>
      <c r="Q12">
        <v>38</v>
      </c>
    </row>
    <row r="13" spans="2:17" ht="90.75" customHeight="1" x14ac:dyDescent="0.25">
      <c r="B13" s="24" t="s">
        <v>331</v>
      </c>
      <c r="C13" s="26"/>
      <c r="D13" s="26"/>
      <c r="E13" s="26"/>
      <c r="F13" s="26"/>
      <c r="G13" s="24" t="s">
        <v>332</v>
      </c>
      <c r="H13" s="24" t="s">
        <v>333</v>
      </c>
      <c r="I13" s="26" t="s">
        <v>30</v>
      </c>
      <c r="J13" s="26" t="s">
        <v>43</v>
      </c>
      <c r="K13" s="26" t="s">
        <v>43</v>
      </c>
      <c r="L13" s="24" t="s">
        <v>334</v>
      </c>
      <c r="M13" s="24" t="s">
        <v>335</v>
      </c>
      <c r="N13" s="16" t="s">
        <v>392</v>
      </c>
      <c r="O13" s="14"/>
    </row>
    <row r="14" spans="2:17" ht="62.25" customHeight="1" x14ac:dyDescent="0.25">
      <c r="B14" s="26"/>
      <c r="C14" s="26"/>
      <c r="D14" s="26"/>
      <c r="E14" s="26"/>
      <c r="F14" s="26"/>
      <c r="G14" s="26"/>
      <c r="H14" s="26"/>
      <c r="I14" s="26"/>
      <c r="J14" s="26"/>
      <c r="K14" s="26"/>
      <c r="L14" s="24"/>
      <c r="M14" s="24"/>
      <c r="N14" s="16"/>
      <c r="O14" s="14"/>
      <c r="Q14">
        <v>60</v>
      </c>
    </row>
    <row r="15" spans="2:17" ht="123" customHeight="1" x14ac:dyDescent="0.25">
      <c r="B15" s="24" t="s">
        <v>336</v>
      </c>
      <c r="C15" s="26"/>
      <c r="D15" s="26"/>
      <c r="E15" s="26"/>
      <c r="F15" s="26"/>
      <c r="G15" s="24" t="s">
        <v>337</v>
      </c>
      <c r="H15" s="24" t="s">
        <v>338</v>
      </c>
      <c r="I15" s="26" t="s">
        <v>43</v>
      </c>
      <c r="J15" s="26" t="s">
        <v>233</v>
      </c>
      <c r="K15" s="26" t="s">
        <v>43</v>
      </c>
      <c r="L15" s="24" t="s">
        <v>339</v>
      </c>
      <c r="M15" s="24" t="s">
        <v>340</v>
      </c>
      <c r="N15" s="16" t="s">
        <v>395</v>
      </c>
      <c r="O15" s="14"/>
    </row>
    <row r="16" spans="2:17" ht="106.5" customHeight="1" x14ac:dyDescent="0.25">
      <c r="B16" s="26"/>
      <c r="C16" s="26"/>
      <c r="D16" s="26"/>
      <c r="E16" s="26"/>
      <c r="F16" s="26"/>
      <c r="G16" s="26"/>
      <c r="H16" s="26"/>
      <c r="I16" s="26"/>
      <c r="J16" s="26"/>
      <c r="K16" s="26"/>
      <c r="L16" s="24"/>
      <c r="M16" s="24"/>
      <c r="N16" s="16"/>
      <c r="O16" s="14"/>
      <c r="Q16">
        <v>94</v>
      </c>
    </row>
    <row r="17" spans="2:17" ht="108.75" customHeight="1" x14ac:dyDescent="0.25">
      <c r="B17" s="24" t="s">
        <v>341</v>
      </c>
      <c r="C17" s="26"/>
      <c r="D17" s="26"/>
      <c r="E17" s="26"/>
      <c r="F17" s="26"/>
      <c r="G17" s="24" t="s">
        <v>362</v>
      </c>
      <c r="H17" s="24" t="s">
        <v>344</v>
      </c>
      <c r="I17" s="26" t="s">
        <v>345</v>
      </c>
      <c r="J17" s="26" t="s">
        <v>343</v>
      </c>
      <c r="K17" s="26" t="s">
        <v>346</v>
      </c>
      <c r="L17" s="24" t="s">
        <v>347</v>
      </c>
      <c r="M17" s="24" t="s">
        <v>348</v>
      </c>
      <c r="N17" s="16" t="s">
        <v>393</v>
      </c>
      <c r="O17" s="13" t="s">
        <v>349</v>
      </c>
    </row>
    <row r="18" spans="2:17" ht="119.25" customHeight="1" x14ac:dyDescent="0.25">
      <c r="B18" s="26"/>
      <c r="C18" s="26"/>
      <c r="D18" s="26"/>
      <c r="E18" s="26"/>
      <c r="F18" s="26"/>
      <c r="G18" s="24"/>
      <c r="H18" s="26"/>
      <c r="I18" s="26"/>
      <c r="J18" s="26"/>
      <c r="K18" s="26"/>
      <c r="L18" s="24"/>
      <c r="M18" s="24"/>
      <c r="N18" s="16"/>
      <c r="O18" s="13"/>
      <c r="Q18">
        <v>129</v>
      </c>
    </row>
    <row r="19" spans="2:17" ht="176.25" customHeight="1" x14ac:dyDescent="0.25">
      <c r="B19" s="24" t="s">
        <v>342</v>
      </c>
      <c r="C19" s="26"/>
      <c r="D19" s="26"/>
      <c r="E19" s="26"/>
      <c r="F19" s="26"/>
      <c r="G19" s="24" t="s">
        <v>352</v>
      </c>
      <c r="H19" s="24" t="s">
        <v>350</v>
      </c>
      <c r="I19" s="26" t="s">
        <v>351</v>
      </c>
      <c r="J19" s="26" t="s">
        <v>113</v>
      </c>
      <c r="K19" s="26" t="s">
        <v>43</v>
      </c>
      <c r="L19" s="24" t="s">
        <v>353</v>
      </c>
      <c r="M19" s="24" t="s">
        <v>354</v>
      </c>
      <c r="N19" s="16" t="s">
        <v>392</v>
      </c>
      <c r="O19" s="14"/>
    </row>
    <row r="20" spans="2:17" ht="137.25" customHeight="1" x14ac:dyDescent="0.25">
      <c r="B20" s="26"/>
      <c r="C20" s="26"/>
      <c r="D20" s="26"/>
      <c r="E20" s="26"/>
      <c r="F20" s="26"/>
      <c r="G20" s="24"/>
      <c r="H20" s="26"/>
      <c r="I20" s="26"/>
      <c r="J20" s="26"/>
      <c r="K20" s="26"/>
      <c r="L20" s="24"/>
      <c r="M20" s="24"/>
      <c r="N20" s="16"/>
      <c r="O20" s="14"/>
      <c r="Q20">
        <v>78</v>
      </c>
    </row>
    <row r="22" spans="2:17" x14ac:dyDescent="0.25">
      <c r="B22" s="3" t="s">
        <v>359</v>
      </c>
      <c r="Q22">
        <f>SUM(Q3:Q20)</f>
        <v>737</v>
      </c>
    </row>
    <row r="23" spans="2:17" x14ac:dyDescent="0.25">
      <c r="B23" s="3" t="s">
        <v>378</v>
      </c>
    </row>
  </sheetData>
  <mergeCells count="93">
    <mergeCell ref="N13:N14"/>
    <mergeCell ref="N15:N16"/>
    <mergeCell ref="N17:N18"/>
    <mergeCell ref="N19:N20"/>
    <mergeCell ref="M2:N2"/>
    <mergeCell ref="N5:N6"/>
    <mergeCell ref="N7:N8"/>
    <mergeCell ref="N9:N10"/>
    <mergeCell ref="N11:N12"/>
    <mergeCell ref="O19:O20"/>
    <mergeCell ref="P5:P6"/>
    <mergeCell ref="H19:H20"/>
    <mergeCell ref="I19:I20"/>
    <mergeCell ref="J19:J20"/>
    <mergeCell ref="K19:K20"/>
    <mergeCell ref="L19:L20"/>
    <mergeCell ref="M19:M20"/>
    <mergeCell ref="O15:O16"/>
    <mergeCell ref="L17:L18"/>
    <mergeCell ref="M17:M18"/>
    <mergeCell ref="O17:O18"/>
    <mergeCell ref="H15:H16"/>
    <mergeCell ref="I15:I16"/>
    <mergeCell ref="J15:J16"/>
    <mergeCell ref="K15:K16"/>
    <mergeCell ref="I11:I12"/>
    <mergeCell ref="J11:J12"/>
    <mergeCell ref="K11:K12"/>
    <mergeCell ref="L11:L12"/>
    <mergeCell ref="G17:G18"/>
    <mergeCell ref="H17:H18"/>
    <mergeCell ref="I17:I18"/>
    <mergeCell ref="J17:J18"/>
    <mergeCell ref="K17:K18"/>
    <mergeCell ref="L9:L10"/>
    <mergeCell ref="M9:M10"/>
    <mergeCell ref="O9:O10"/>
    <mergeCell ref="G11:G12"/>
    <mergeCell ref="L15:L16"/>
    <mergeCell ref="M15:M16"/>
    <mergeCell ref="O11:O12"/>
    <mergeCell ref="G13:G14"/>
    <mergeCell ref="H13:H14"/>
    <mergeCell ref="I13:I14"/>
    <mergeCell ref="J13:J14"/>
    <mergeCell ref="K13:K14"/>
    <mergeCell ref="L13:L14"/>
    <mergeCell ref="M13:M14"/>
    <mergeCell ref="O13:O14"/>
    <mergeCell ref="H11:H12"/>
    <mergeCell ref="O5:O6"/>
    <mergeCell ref="O3:O4"/>
    <mergeCell ref="G7:G8"/>
    <mergeCell ref="H7:H8"/>
    <mergeCell ref="I7:I8"/>
    <mergeCell ref="J7:J8"/>
    <mergeCell ref="K7:K8"/>
    <mergeCell ref="L7:L8"/>
    <mergeCell ref="G5:G6"/>
    <mergeCell ref="M7:M8"/>
    <mergeCell ref="O7:O8"/>
    <mergeCell ref="N3:N4"/>
    <mergeCell ref="B11:F12"/>
    <mergeCell ref="B13:F14"/>
    <mergeCell ref="B15:F16"/>
    <mergeCell ref="B17:F18"/>
    <mergeCell ref="B19:F20"/>
    <mergeCell ref="G15:G16"/>
    <mergeCell ref="G19:G20"/>
    <mergeCell ref="K3:K4"/>
    <mergeCell ref="L3:L4"/>
    <mergeCell ref="M3:M4"/>
    <mergeCell ref="J5:J6"/>
    <mergeCell ref="K5:K6"/>
    <mergeCell ref="J3:J4"/>
    <mergeCell ref="L5:L6"/>
    <mergeCell ref="M5:M6"/>
    <mergeCell ref="M11:M12"/>
    <mergeCell ref="G9:G10"/>
    <mergeCell ref="H9:H10"/>
    <mergeCell ref="I9:I10"/>
    <mergeCell ref="J9:J10"/>
    <mergeCell ref="K9:K10"/>
    <mergeCell ref="B5:F6"/>
    <mergeCell ref="B7:F8"/>
    <mergeCell ref="B9:F10"/>
    <mergeCell ref="H5:H6"/>
    <mergeCell ref="I5:I6"/>
    <mergeCell ref="B2:F2"/>
    <mergeCell ref="B3:F4"/>
    <mergeCell ref="G3:G4"/>
    <mergeCell ref="H3:H4"/>
    <mergeCell ref="I3:I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tabSelected="1" workbookViewId="0">
      <selection activeCell="B8" sqref="B8"/>
    </sheetView>
    <sheetView workbookViewId="1">
      <selection activeCell="D9" sqref="D9"/>
    </sheetView>
  </sheetViews>
  <sheetFormatPr baseColWidth="10" defaultRowHeight="15" x14ac:dyDescent="0.25"/>
  <cols>
    <col min="2" max="2" width="30.7109375" customWidth="1"/>
  </cols>
  <sheetData>
    <row r="3" spans="1:4" x14ac:dyDescent="0.25">
      <c r="B3" t="s">
        <v>388</v>
      </c>
      <c r="C3">
        <f>737+911+'21 de noviembre'!Q21+'20 de noviembre'!P13+'19 de noviembre'!O30+'18 de noviembre'!Q26+'17 de noviembre'!P24</f>
        <v>4470</v>
      </c>
    </row>
    <row r="4" spans="1:4" x14ac:dyDescent="0.25">
      <c r="B4" t="s">
        <v>389</v>
      </c>
      <c r="C4">
        <v>59</v>
      </c>
    </row>
    <row r="5" spans="1:4" x14ac:dyDescent="0.25">
      <c r="B5" t="s">
        <v>390</v>
      </c>
      <c r="C5">
        <f>C3/C4</f>
        <v>75.762711864406782</v>
      </c>
    </row>
    <row r="7" spans="1:4" x14ac:dyDescent="0.25">
      <c r="A7" t="s">
        <v>396</v>
      </c>
    </row>
    <row r="8" spans="1:4" x14ac:dyDescent="0.25">
      <c r="B8" t="s">
        <v>393</v>
      </c>
      <c r="C8">
        <v>19</v>
      </c>
      <c r="D8" s="48">
        <f>$C8/$C$11</f>
        <v>0.32203389830508472</v>
      </c>
    </row>
    <row r="9" spans="1:4" ht="30" x14ac:dyDescent="0.25">
      <c r="B9" s="1" t="s">
        <v>392</v>
      </c>
      <c r="C9">
        <v>27</v>
      </c>
      <c r="D9" s="48">
        <f>$C9/$C$11</f>
        <v>0.4576271186440678</v>
      </c>
    </row>
    <row r="10" spans="1:4" x14ac:dyDescent="0.25">
      <c r="B10" t="s">
        <v>395</v>
      </c>
      <c r="C10">
        <v>13</v>
      </c>
      <c r="D10" s="48">
        <f>$C10/$C$11</f>
        <v>0.22033898305084745</v>
      </c>
    </row>
    <row r="11" spans="1:4" x14ac:dyDescent="0.25">
      <c r="C11">
        <f>SUM(C8:C10)</f>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17 de noviembre</vt:lpstr>
      <vt:lpstr>18 de noviembre</vt:lpstr>
      <vt:lpstr>19 de noviembre</vt:lpstr>
      <vt:lpstr>20 de noviembre</vt:lpstr>
      <vt:lpstr>21 de noviembre</vt:lpstr>
      <vt:lpstr>22 de noviembre</vt:lpstr>
      <vt:lpstr>23 de noviembre</vt:lpstr>
      <vt:lpstr>Totales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2017-11-20T17:01:00Z</dcterms:created>
  <dcterms:modified xsi:type="dcterms:W3CDTF">2017-11-28T04:54:12Z</dcterms:modified>
</cp:coreProperties>
</file>